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865" windowHeight="94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5" i="1" l="1"/>
  <c r="K200" i="1"/>
  <c r="K195" i="1"/>
  <c r="K190" i="1"/>
  <c r="K185" i="1"/>
  <c r="K180" i="1"/>
  <c r="K175" i="1"/>
  <c r="K170" i="1"/>
  <c r="K165" i="1"/>
  <c r="K160" i="1"/>
  <c r="K155" i="1"/>
  <c r="K150" i="1"/>
  <c r="K145" i="1"/>
  <c r="K140" i="1"/>
  <c r="K135" i="1"/>
  <c r="K130" i="1"/>
  <c r="K125" i="1"/>
  <c r="K120" i="1"/>
  <c r="K115" i="1"/>
  <c r="K110" i="1"/>
  <c r="K105" i="1"/>
  <c r="K100" i="1"/>
  <c r="K95" i="1"/>
  <c r="K90" i="1"/>
  <c r="K85" i="1"/>
  <c r="K80" i="1"/>
  <c r="K75" i="1"/>
  <c r="K70" i="1"/>
  <c r="K65" i="1"/>
  <c r="K64" i="1"/>
  <c r="K59" i="1" s="1"/>
  <c r="K63" i="1"/>
  <c r="K62" i="1"/>
  <c r="K57" i="1" s="1"/>
  <c r="K61" i="1"/>
  <c r="K56" i="1" s="1"/>
  <c r="K60" i="1"/>
  <c r="K55" i="1" s="1"/>
  <c r="K58" i="1"/>
  <c r="K50" i="1"/>
  <c r="K45" i="1"/>
  <c r="K40" i="1"/>
  <c r="K35" i="1"/>
  <c r="K30" i="1"/>
  <c r="K25" i="1"/>
  <c r="K20" i="1"/>
  <c r="K19" i="1"/>
  <c r="K18" i="1"/>
  <c r="K13" i="1" s="1"/>
  <c r="K213" i="1" s="1"/>
  <c r="K17" i="1"/>
  <c r="K12" i="1" s="1"/>
  <c r="K212" i="1" s="1"/>
  <c r="K16" i="1"/>
  <c r="K14" i="1"/>
  <c r="K214" i="1" l="1"/>
  <c r="K15" i="1"/>
  <c r="K11" i="1"/>
  <c r="K211" i="1" l="1"/>
  <c r="K210" i="1" s="1"/>
  <c r="K10" i="1"/>
  <c r="L65" i="1"/>
  <c r="J65" i="1"/>
  <c r="I65" i="1"/>
  <c r="H65" i="1"/>
  <c r="G65" i="1"/>
  <c r="M69" i="1" l="1"/>
  <c r="M67" i="1"/>
  <c r="M66" i="1"/>
  <c r="L64" i="1"/>
  <c r="L59" i="1" s="1"/>
  <c r="J64" i="1"/>
  <c r="J59" i="1" s="1"/>
  <c r="I64" i="1"/>
  <c r="I59" i="1" s="1"/>
  <c r="H64" i="1"/>
  <c r="H59" i="1" s="1"/>
  <c r="G64" i="1"/>
  <c r="G59" i="1" s="1"/>
  <c r="L63" i="1"/>
  <c r="L58" i="1" s="1"/>
  <c r="J63" i="1"/>
  <c r="J58" i="1" s="1"/>
  <c r="I63" i="1"/>
  <c r="I58" i="1" s="1"/>
  <c r="H63" i="1"/>
  <c r="H58" i="1" s="1"/>
  <c r="G63" i="1"/>
  <c r="G58" i="1" s="1"/>
  <c r="L62" i="1"/>
  <c r="L57" i="1" s="1"/>
  <c r="J62" i="1"/>
  <c r="J57" i="1" s="1"/>
  <c r="I62" i="1"/>
  <c r="I57" i="1" s="1"/>
  <c r="H62" i="1"/>
  <c r="H57" i="1" s="1"/>
  <c r="G62" i="1"/>
  <c r="G57" i="1" s="1"/>
  <c r="L61" i="1"/>
  <c r="L56" i="1" s="1"/>
  <c r="J61" i="1"/>
  <c r="I61" i="1"/>
  <c r="I56" i="1" s="1"/>
  <c r="H61" i="1"/>
  <c r="H56" i="1" s="1"/>
  <c r="G61" i="1"/>
  <c r="G56" i="1" s="1"/>
  <c r="M194" i="1"/>
  <c r="M193" i="1"/>
  <c r="M192" i="1"/>
  <c r="M191" i="1"/>
  <c r="L190" i="1"/>
  <c r="J190" i="1"/>
  <c r="I190" i="1"/>
  <c r="H190" i="1"/>
  <c r="G190" i="1"/>
  <c r="M199" i="1"/>
  <c r="M198" i="1"/>
  <c r="M197" i="1"/>
  <c r="M196" i="1"/>
  <c r="L195" i="1"/>
  <c r="J195" i="1"/>
  <c r="I195" i="1"/>
  <c r="H195" i="1"/>
  <c r="G195" i="1"/>
  <c r="M195" i="1" s="1"/>
  <c r="M204" i="1"/>
  <c r="M203" i="1"/>
  <c r="M202" i="1"/>
  <c r="M201" i="1"/>
  <c r="L200" i="1"/>
  <c r="J200" i="1"/>
  <c r="I200" i="1"/>
  <c r="H200" i="1"/>
  <c r="G200" i="1"/>
  <c r="M209" i="1"/>
  <c r="M208" i="1"/>
  <c r="M207" i="1"/>
  <c r="M206" i="1"/>
  <c r="L205" i="1"/>
  <c r="J205" i="1"/>
  <c r="I205" i="1"/>
  <c r="H205" i="1"/>
  <c r="G205" i="1"/>
  <c r="M205" i="1" s="1"/>
  <c r="M189" i="1"/>
  <c r="M188" i="1"/>
  <c r="M187" i="1"/>
  <c r="M186" i="1"/>
  <c r="L185" i="1"/>
  <c r="J185" i="1"/>
  <c r="I185" i="1"/>
  <c r="H185" i="1"/>
  <c r="G185" i="1"/>
  <c r="M184" i="1"/>
  <c r="M183" i="1"/>
  <c r="M182" i="1"/>
  <c r="M181" i="1"/>
  <c r="L180" i="1"/>
  <c r="J180" i="1"/>
  <c r="I180" i="1"/>
  <c r="H180" i="1"/>
  <c r="G180" i="1"/>
  <c r="M179" i="1"/>
  <c r="M178" i="1"/>
  <c r="M177" i="1"/>
  <c r="M176" i="1"/>
  <c r="L175" i="1"/>
  <c r="J175" i="1"/>
  <c r="I175" i="1"/>
  <c r="H175" i="1"/>
  <c r="G175" i="1"/>
  <c r="M174" i="1"/>
  <c r="M173" i="1"/>
  <c r="M172" i="1"/>
  <c r="M171" i="1"/>
  <c r="L170" i="1"/>
  <c r="J170" i="1"/>
  <c r="I170" i="1"/>
  <c r="H170" i="1"/>
  <c r="G170" i="1"/>
  <c r="M169" i="1"/>
  <c r="M168" i="1"/>
  <c r="M167" i="1"/>
  <c r="M166" i="1"/>
  <c r="L165" i="1"/>
  <c r="J165" i="1"/>
  <c r="I165" i="1"/>
  <c r="H165" i="1"/>
  <c r="G165" i="1"/>
  <c r="M164" i="1"/>
  <c r="M163" i="1"/>
  <c r="M162" i="1"/>
  <c r="M161" i="1"/>
  <c r="L160" i="1"/>
  <c r="J160" i="1"/>
  <c r="I160" i="1"/>
  <c r="H160" i="1"/>
  <c r="G160" i="1"/>
  <c r="M160" i="1" s="1"/>
  <c r="M159" i="1"/>
  <c r="M158" i="1"/>
  <c r="M157" i="1"/>
  <c r="M156" i="1"/>
  <c r="L155" i="1"/>
  <c r="J155" i="1"/>
  <c r="I155" i="1"/>
  <c r="H155" i="1"/>
  <c r="G155" i="1"/>
  <c r="M154" i="1"/>
  <c r="M153" i="1"/>
  <c r="M152" i="1"/>
  <c r="M151" i="1"/>
  <c r="L150" i="1"/>
  <c r="J150" i="1"/>
  <c r="I150" i="1"/>
  <c r="H150" i="1"/>
  <c r="G150" i="1"/>
  <c r="M149" i="1"/>
  <c r="M148" i="1"/>
  <c r="M147" i="1"/>
  <c r="M146" i="1"/>
  <c r="L145" i="1"/>
  <c r="J145" i="1"/>
  <c r="I145" i="1"/>
  <c r="H145" i="1"/>
  <c r="G145" i="1"/>
  <c r="M145" i="1" s="1"/>
  <c r="M144" i="1"/>
  <c r="M143" i="1"/>
  <c r="M142" i="1"/>
  <c r="M141" i="1"/>
  <c r="L140" i="1"/>
  <c r="J140" i="1"/>
  <c r="I140" i="1"/>
  <c r="H140" i="1"/>
  <c r="G140" i="1"/>
  <c r="M140" i="1" s="1"/>
  <c r="M139" i="1"/>
  <c r="M138" i="1"/>
  <c r="M137" i="1"/>
  <c r="M136" i="1"/>
  <c r="L135" i="1"/>
  <c r="J135" i="1"/>
  <c r="I135" i="1"/>
  <c r="H135" i="1"/>
  <c r="G135" i="1"/>
  <c r="M134" i="1"/>
  <c r="M133" i="1"/>
  <c r="M132" i="1"/>
  <c r="M131" i="1"/>
  <c r="L130" i="1"/>
  <c r="J130" i="1"/>
  <c r="I130" i="1"/>
  <c r="H130" i="1"/>
  <c r="G130" i="1"/>
  <c r="M129" i="1"/>
  <c r="M128" i="1"/>
  <c r="M127" i="1"/>
  <c r="M126" i="1"/>
  <c r="L125" i="1"/>
  <c r="J125" i="1"/>
  <c r="I125" i="1"/>
  <c r="H125" i="1"/>
  <c r="G125" i="1"/>
  <c r="M125" i="1" s="1"/>
  <c r="M124" i="1"/>
  <c r="M123" i="1"/>
  <c r="M122" i="1"/>
  <c r="M121" i="1"/>
  <c r="L120" i="1"/>
  <c r="J120" i="1"/>
  <c r="I120" i="1"/>
  <c r="H120" i="1"/>
  <c r="G120" i="1"/>
  <c r="M119" i="1"/>
  <c r="M118" i="1"/>
  <c r="M117" i="1"/>
  <c r="M116" i="1"/>
  <c r="L115" i="1"/>
  <c r="J115" i="1"/>
  <c r="I115" i="1"/>
  <c r="M115" i="1" s="1"/>
  <c r="H115" i="1"/>
  <c r="G115" i="1"/>
  <c r="M114" i="1"/>
  <c r="M113" i="1"/>
  <c r="M112" i="1"/>
  <c r="M111" i="1"/>
  <c r="L110" i="1"/>
  <c r="J110" i="1"/>
  <c r="I110" i="1"/>
  <c r="H110" i="1"/>
  <c r="G110" i="1"/>
  <c r="M109" i="1"/>
  <c r="M108" i="1"/>
  <c r="M107" i="1"/>
  <c r="M106" i="1"/>
  <c r="L105" i="1"/>
  <c r="J105" i="1"/>
  <c r="I105" i="1"/>
  <c r="H105" i="1"/>
  <c r="G105" i="1"/>
  <c r="M104" i="1"/>
  <c r="M103" i="1"/>
  <c r="M102" i="1"/>
  <c r="M101" i="1"/>
  <c r="L100" i="1"/>
  <c r="J100" i="1"/>
  <c r="I100" i="1"/>
  <c r="H100" i="1"/>
  <c r="G100" i="1"/>
  <c r="M99" i="1"/>
  <c r="M98" i="1"/>
  <c r="M97" i="1"/>
  <c r="M96" i="1"/>
  <c r="L95" i="1"/>
  <c r="J95" i="1"/>
  <c r="I95" i="1"/>
  <c r="M95" i="1" s="1"/>
  <c r="H95" i="1"/>
  <c r="G95" i="1"/>
  <c r="M94" i="1"/>
  <c r="M93" i="1"/>
  <c r="M92" i="1"/>
  <c r="M91" i="1"/>
  <c r="L90" i="1"/>
  <c r="J90" i="1"/>
  <c r="I90" i="1"/>
  <c r="H90" i="1"/>
  <c r="G90" i="1"/>
  <c r="M89" i="1"/>
  <c r="M88" i="1"/>
  <c r="M87" i="1"/>
  <c r="M86" i="1"/>
  <c r="L85" i="1"/>
  <c r="J85" i="1"/>
  <c r="I85" i="1"/>
  <c r="H85" i="1"/>
  <c r="G85" i="1"/>
  <c r="M84" i="1"/>
  <c r="M83" i="1"/>
  <c r="M82" i="1"/>
  <c r="M81" i="1"/>
  <c r="L80" i="1"/>
  <c r="J80" i="1"/>
  <c r="I80" i="1"/>
  <c r="H80" i="1"/>
  <c r="G80" i="1"/>
  <c r="M79" i="1"/>
  <c r="M78" i="1"/>
  <c r="M77" i="1"/>
  <c r="M76" i="1"/>
  <c r="L75" i="1"/>
  <c r="J75" i="1"/>
  <c r="I75" i="1"/>
  <c r="H75" i="1"/>
  <c r="G75" i="1"/>
  <c r="M73" i="1"/>
  <c r="M72" i="1"/>
  <c r="M71" i="1"/>
  <c r="M74" i="1"/>
  <c r="L70" i="1"/>
  <c r="J70" i="1"/>
  <c r="I70" i="1"/>
  <c r="H70" i="1"/>
  <c r="G70" i="1"/>
  <c r="L19" i="1"/>
  <c r="L14" i="1" s="1"/>
  <c r="L214" i="1" s="1"/>
  <c r="J19" i="1"/>
  <c r="J14" i="1" s="1"/>
  <c r="I19" i="1"/>
  <c r="I14" i="1" s="1"/>
  <c r="H19" i="1"/>
  <c r="H14" i="1" s="1"/>
  <c r="H214" i="1" s="1"/>
  <c r="G19" i="1"/>
  <c r="G14" i="1" s="1"/>
  <c r="G214" i="1" s="1"/>
  <c r="L18" i="1"/>
  <c r="J18" i="1"/>
  <c r="J13" i="1" s="1"/>
  <c r="I18" i="1"/>
  <c r="H18" i="1"/>
  <c r="G18" i="1"/>
  <c r="G13" i="1" s="1"/>
  <c r="G213" i="1" s="1"/>
  <c r="L17" i="1"/>
  <c r="L12" i="1" s="1"/>
  <c r="J17" i="1"/>
  <c r="J12" i="1" s="1"/>
  <c r="I17" i="1"/>
  <c r="I12" i="1" s="1"/>
  <c r="H17" i="1"/>
  <c r="G17" i="1"/>
  <c r="G12" i="1" s="1"/>
  <c r="G212" i="1" s="1"/>
  <c r="L16" i="1"/>
  <c r="L11" i="1" s="1"/>
  <c r="L211" i="1" s="1"/>
  <c r="J16" i="1"/>
  <c r="J11" i="1" s="1"/>
  <c r="I16" i="1"/>
  <c r="I11" i="1" s="1"/>
  <c r="I211" i="1" s="1"/>
  <c r="H16" i="1"/>
  <c r="H11" i="1" s="1"/>
  <c r="H211" i="1" s="1"/>
  <c r="G16" i="1"/>
  <c r="G15" i="1" s="1"/>
  <c r="M24" i="1"/>
  <c r="M23" i="1"/>
  <c r="M22" i="1"/>
  <c r="M21" i="1"/>
  <c r="M29" i="1"/>
  <c r="M28" i="1"/>
  <c r="M27" i="1"/>
  <c r="M26" i="1"/>
  <c r="M34" i="1"/>
  <c r="M33" i="1"/>
  <c r="M32" i="1"/>
  <c r="M31" i="1"/>
  <c r="M39" i="1"/>
  <c r="M38" i="1"/>
  <c r="M37" i="1"/>
  <c r="M36" i="1"/>
  <c r="M44" i="1"/>
  <c r="M43" i="1"/>
  <c r="M42" i="1"/>
  <c r="M41" i="1"/>
  <c r="L20" i="1"/>
  <c r="J20" i="1"/>
  <c r="I20" i="1"/>
  <c r="H20" i="1"/>
  <c r="G20" i="1"/>
  <c r="L25" i="1"/>
  <c r="J25" i="1"/>
  <c r="I25" i="1"/>
  <c r="H25" i="1"/>
  <c r="G25" i="1"/>
  <c r="L30" i="1"/>
  <c r="J30" i="1"/>
  <c r="I30" i="1"/>
  <c r="H30" i="1"/>
  <c r="G30" i="1"/>
  <c r="L35" i="1"/>
  <c r="J35" i="1"/>
  <c r="I35" i="1"/>
  <c r="H35" i="1"/>
  <c r="G35" i="1"/>
  <c r="L40" i="1"/>
  <c r="J40" i="1"/>
  <c r="I40" i="1"/>
  <c r="H40" i="1"/>
  <c r="G40" i="1"/>
  <c r="M49" i="1"/>
  <c r="M48" i="1"/>
  <c r="M47" i="1"/>
  <c r="M46" i="1"/>
  <c r="L45" i="1"/>
  <c r="J45" i="1"/>
  <c r="I45" i="1"/>
  <c r="H45" i="1"/>
  <c r="G45" i="1"/>
  <c r="M53" i="1"/>
  <c r="M52" i="1"/>
  <c r="M51" i="1"/>
  <c r="M54" i="1"/>
  <c r="L50" i="1"/>
  <c r="J50" i="1"/>
  <c r="I50" i="1"/>
  <c r="H50" i="1"/>
  <c r="G50" i="1"/>
  <c r="L212" i="1" l="1"/>
  <c r="J10" i="1"/>
  <c r="M17" i="1"/>
  <c r="M12" i="1" s="1"/>
  <c r="M85" i="1"/>
  <c r="M130" i="1"/>
  <c r="M150" i="1"/>
  <c r="M170" i="1"/>
  <c r="M190" i="1"/>
  <c r="G60" i="1"/>
  <c r="G55" i="1" s="1"/>
  <c r="M90" i="1"/>
  <c r="M110" i="1"/>
  <c r="M135" i="1"/>
  <c r="M155" i="1"/>
  <c r="M175" i="1"/>
  <c r="G11" i="1"/>
  <c r="M61" i="1"/>
  <c r="M65" i="1"/>
  <c r="M200" i="1"/>
  <c r="J212" i="1"/>
  <c r="I214" i="1"/>
  <c r="M165" i="1"/>
  <c r="H12" i="1"/>
  <c r="H212" i="1" s="1"/>
  <c r="J56" i="1"/>
  <c r="J211" i="1" s="1"/>
  <c r="M16" i="1"/>
  <c r="M11" i="1" s="1"/>
  <c r="J214" i="1"/>
  <c r="M214" i="1" s="1"/>
  <c r="M20" i="1"/>
  <c r="M19" i="1"/>
  <c r="M14" i="1" s="1"/>
  <c r="L60" i="1"/>
  <c r="L55" i="1" s="1"/>
  <c r="M64" i="1"/>
  <c r="M59" i="1"/>
  <c r="M105" i="1"/>
  <c r="M80" i="1"/>
  <c r="J60" i="1"/>
  <c r="J55" i="1" s="1"/>
  <c r="I15" i="1"/>
  <c r="I13" i="1"/>
  <c r="I10" i="1" s="1"/>
  <c r="L15" i="1"/>
  <c r="L13" i="1"/>
  <c r="L10" i="1" s="1"/>
  <c r="M50" i="1"/>
  <c r="M45" i="1"/>
  <c r="M30" i="1"/>
  <c r="M25" i="1"/>
  <c r="J15" i="1"/>
  <c r="J213" i="1"/>
  <c r="M120" i="1"/>
  <c r="M100" i="1"/>
  <c r="I60" i="1"/>
  <c r="I55" i="1" s="1"/>
  <c r="M35" i="1"/>
  <c r="M40" i="1"/>
  <c r="M18" i="1"/>
  <c r="M13" i="1" s="1"/>
  <c r="M10" i="1" s="1"/>
  <c r="H60" i="1"/>
  <c r="H55" i="1" s="1"/>
  <c r="M75" i="1"/>
  <c r="I212" i="1"/>
  <c r="M57" i="1"/>
  <c r="M62" i="1"/>
  <c r="M70" i="1"/>
  <c r="M63" i="1"/>
  <c r="H13" i="1"/>
  <c r="H15" i="1"/>
  <c r="M58" i="1"/>
  <c r="M180" i="1"/>
  <c r="M185" i="1"/>
  <c r="M212" i="1" l="1"/>
  <c r="G10" i="1"/>
  <c r="G211" i="1"/>
  <c r="G210" i="1" s="1"/>
  <c r="J210" i="1"/>
  <c r="M56" i="1"/>
  <c r="L213" i="1"/>
  <c r="L210" i="1" s="1"/>
  <c r="M15" i="1"/>
  <c r="I213" i="1"/>
  <c r="I210" i="1" s="1"/>
  <c r="M55" i="1"/>
  <c r="M60" i="1"/>
  <c r="H213" i="1"/>
  <c r="H210" i="1" s="1"/>
  <c r="H10" i="1"/>
  <c r="M211" i="1" l="1"/>
  <c r="M210" i="1"/>
  <c r="M213" i="1"/>
</calcChain>
</file>

<file path=xl/sharedStrings.xml><?xml version="1.0" encoding="utf-8"?>
<sst xmlns="http://schemas.openxmlformats.org/spreadsheetml/2006/main" count="375" uniqueCount="97">
  <si>
    <t>всего</t>
  </si>
  <si>
    <t>ожидаемый результат</t>
  </si>
  <si>
    <t>1.</t>
  </si>
  <si>
    <t>Основное мероприятие:  повышение надежности функционирования систем водоснабжения, водоотведения и очистки сточных вод;</t>
  </si>
  <si>
    <t>Управление жизнеобеспечения</t>
  </si>
  <si>
    <t xml:space="preserve">федеральный бюджет </t>
  </si>
  <si>
    <t>иные внебюджетные источники</t>
  </si>
  <si>
    <t>местный                                                бюджет</t>
  </si>
  <si>
    <t>краевой                                        бюджет</t>
  </si>
  <si>
    <t>1.1.</t>
  </si>
  <si>
    <t>Содержание и ремонт объектов водоснабжения, водоотведения и ливневой канализации</t>
  </si>
  <si>
    <t>1.1.1.</t>
  </si>
  <si>
    <t>Подвоз воды</t>
  </si>
  <si>
    <t>1.1.2.</t>
  </si>
  <si>
    <t>Ремонт и содержание скважин</t>
  </si>
  <si>
    <t>1.1.3.</t>
  </si>
  <si>
    <t>Ремонт и содержание питьевых колодцев</t>
  </si>
  <si>
    <t>1.1.4.</t>
  </si>
  <si>
    <t>1.1.5.</t>
  </si>
  <si>
    <t>1.1.6.</t>
  </si>
  <si>
    <t>1.1.7.</t>
  </si>
  <si>
    <t>2.</t>
  </si>
  <si>
    <t>Основное мероприятие: проектирование, строительство, реконструкция и модернизация, капитальный ремонт муниципальных объектов, объектов коммунальной инфраструктуры Хасанского муниципального округа на основе применения современных технологий и оборудования</t>
  </si>
  <si>
    <t>2.1.</t>
  </si>
  <si>
    <t>Проектирование объектов водоснабжения и водоотведения Хасанского муниципального округа</t>
  </si>
  <si>
    <t>2.1.1.</t>
  </si>
  <si>
    <t>2.1.2.</t>
  </si>
  <si>
    <t>Проектирование объекта: «Сооружение биологической очистки сточных вод пгт Славянка (ориентир ул. Нерпинская) Хасанского муниципального округа Приморского края»</t>
  </si>
  <si>
    <t>2.1.3.</t>
  </si>
  <si>
    <t>Проектирование объекта «Сооружение биологической очистки сточных вод пгт Хасан Хасанского муниципального округа Приморского края»</t>
  </si>
  <si>
    <t>2.1.4.</t>
  </si>
  <si>
    <t>Проектирование объекта «Сооружение биологической очистки сточных вод пгт Зарубино (ул. Нагорная, 1) Хасанского муниципального округа Приморского края»</t>
  </si>
  <si>
    <t>2.1.5.</t>
  </si>
  <si>
    <t>Проектирование объекта «Сооружение биологической очистки сточных вод пгт Зарубино (ул. Нагорная, 55) Хасанского муниципального округа Приморского края»</t>
  </si>
  <si>
    <t>2.1.6.</t>
  </si>
  <si>
    <t>Проектирование объекта: «Сооружения биологической очистки сточных вод пгт Зарубино (ул. Строительная) Хасанского муниципального округа Приморского края»</t>
  </si>
  <si>
    <t>2.1.7.</t>
  </si>
  <si>
    <t>Проектирование объекта: «Сооружения биологической очистки сточных вод пгт Посьет Хасанского муниципального округа Приморского края»</t>
  </si>
  <si>
    <t>2.1.8.</t>
  </si>
  <si>
    <t>Проектирование объекта: «Система коммунальной инфраструктуры водоотведения пгт. Славянка Хасанского муниципального округа Приморского края»</t>
  </si>
  <si>
    <t>2.1.9.</t>
  </si>
  <si>
    <t>2.1.10.</t>
  </si>
  <si>
    <t>2.1.11.</t>
  </si>
  <si>
    <t>2.1.12.</t>
  </si>
  <si>
    <t>Проектирование объекта: «Система коммунальной инфраструктуры водоотведения с. Безверхово»</t>
  </si>
  <si>
    <t>Проектирование объекта: «Система водоснабжения с.Безверхово Хасанского муниципального округа Приморского края»</t>
  </si>
  <si>
    <t>Проектирование объекта: «Система коммунальной инфраструктуры водоснабжения с.Барабаш  Хасанского муниципального округа Приморского края»</t>
  </si>
  <si>
    <t>Предпроектные работы на проектирование сетей водоснабжения, водоотведения и ливневой канализации к з/у многодетных</t>
  </si>
  <si>
    <t>2.2.</t>
  </si>
  <si>
    <t>Строительство, реконструкция, модернизация и капитальный ремонт водоснабжения и водоотведения Хасанского муниципального округа</t>
  </si>
  <si>
    <t>2.2.1.</t>
  </si>
  <si>
    <t>Строительство объекта: «Сооружение биологической очистки сточных вод пгт Славянка (ориентир ул. Нерпинская) Хасанского муниципального округа Приморского края»</t>
  </si>
  <si>
    <t>2.2.2.</t>
  </si>
  <si>
    <t>Строительство объекта «Сооружение биологической очистки сточных вод пгт Хасан Хасанского муниципального округа Приморского края»</t>
  </si>
  <si>
    <t>2.2.3.</t>
  </si>
  <si>
    <t>Строительство объекта «Сооружение биологической очистки сточных вод пгт Зарубино (ул. Нагорная, 1) Хасанского муниципального округа Приморского края»</t>
  </si>
  <si>
    <t>2.2.4.</t>
  </si>
  <si>
    <t>2.2.5.</t>
  </si>
  <si>
    <t>2.2.6.</t>
  </si>
  <si>
    <t>Строительство объекта «Сооружение биологической очистки сточных вод пгт Зарубино (ул. Нагорная, 55) Хасанского муниципального округа Приморского края»</t>
  </si>
  <si>
    <t>Строительство объекта: «Сооружения биологической очистки сточных вод пгт Зарубино (ул. Строительная) Хасанского муниципального округа Приморского края»</t>
  </si>
  <si>
    <t>Строительство объекта: «Сооружения биологической очистки сточных вод пгт Посьет Хасанского муниципального округа Приморского края»</t>
  </si>
  <si>
    <t>2.2.7.</t>
  </si>
  <si>
    <t>2.2.8.</t>
  </si>
  <si>
    <t>2.2.9.</t>
  </si>
  <si>
    <t>2.2.10.</t>
  </si>
  <si>
    <t>2.2.11.</t>
  </si>
  <si>
    <t>2.2.12.</t>
  </si>
  <si>
    <t>Строительство объекта: «Система коммунальной инфраструктуры водоотведения пгт. Славянка Хасанского муниципального округа Приморского края»</t>
  </si>
  <si>
    <t>Строительство объекта: «Система коммунальной инфраструктуры водоотведения с. Безверхово»</t>
  </si>
  <si>
    <t>Строительство объекта: «Система водоснабжения с.Безверхово Хасанского муниципального округа Приморского края»</t>
  </si>
  <si>
    <t>Строительство объекта: «Система коммунальной инфраструктуры водоснабжения с.Барабаш  Хасанского муниципального округа Приморского края»</t>
  </si>
  <si>
    <t>Реконструкция  системы ВО МКД с. Гвоздево,ул.Центральна,9,11</t>
  </si>
  <si>
    <t>Капитальный ремонт объекта: «Сети холодного водоснабжения пгт. Краскино»</t>
  </si>
  <si>
    <t>3.</t>
  </si>
  <si>
    <t>Основное мероприятие: Реализация национальных проектов</t>
  </si>
  <si>
    <t>3.1.</t>
  </si>
  <si>
    <t>Федеральный проект «Чистая вода» национальнго проекта «Жилье и городская среда»</t>
  </si>
  <si>
    <t>3.1.1.</t>
  </si>
  <si>
    <t>Мероприятия по осуществлению строительства и реконструкции (модернизации) объектов питьевого водоснабжения (объектов муниципальной собственности)</t>
  </si>
  <si>
    <t>3.1.1.1.</t>
  </si>
  <si>
    <t>Капитальное строительство объекта: «Система водоснабжения Посьетского городского поселения от распределительных баков до узла врезки по адресу: Приморский край, Хасанский район, пгт. Посьет, ул. Ленинская, 4»</t>
  </si>
  <si>
    <t>Всего по муниципальной программе</t>
  </si>
  <si>
    <t>ИТОГО по программе</t>
  </si>
  <si>
    <t>Обустройство дренажной системы (Славянка, Молодежная(СОШ-Светлячок); Дружбы; ГХ13; Зарубино,Строит.; Краскино,Ленина,41)</t>
  </si>
  <si>
    <t>Ремонт и содержание ливневой канализации (центр.коллектор, Светлячок-Молодежная+ ремонт+содержание)</t>
  </si>
  <si>
    <t xml:space="preserve">Подготовка проектно-сметной документации, документации по планировке территории, инженерные изыскания, проведение необходимых экспертиз, строительный контроль
 (Экспертизы по ЧВ, Зарубино,Ключевая-ливневая; Сл.Лен.66)
</t>
  </si>
  <si>
    <t>Ремонт и содержание системы водоотведения(+ материалы для МУПа+дизель-генераторы д/КНС)</t>
  </si>
  <si>
    <t>Ремонт и содержание системы водоснабжения(Краскино ХВС, Авангард-Чкалова,вод.камера Авангард+ материалы для МУПа,дизель-генераторы д/ВНС, переоценка запасов воды ВНС "Ромашка", ремонт здания ВНС Хасан)</t>
  </si>
  <si>
    <t>Приложение № 1</t>
  </si>
  <si>
    <t>к постановлению администрации Хасанского муниципального округа</t>
  </si>
  <si>
    <t>от                          г. №           -па</t>
  </si>
  <si>
    <t>Приложение № 2</t>
  </si>
  <si>
    <t xml:space="preserve">к муниципальной программе </t>
  </si>
  <si>
    <t xml:space="preserve">«Повышение качества водоснабжения и водоотведения на территории Хасанского муниципального округа»
</t>
  </si>
  <si>
    <t xml:space="preserve">ПЕРЕЧЕНЬ МЕРОПРИЯТИЙ И ОБЪЁМ ФИНАНСИРОВАНИЯ 
муниципальной программы  «Повышение качества водоснабжения и водоотведения на территории Хасанского муниципального округа»
</t>
  </si>
  <si>
    <t>2023-2028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</si>
</sst>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/>
    <xf numFmtId="0" fontId="0" fillId="0" borderId="2" xfId="0" applyBorder="1"/>
    <xf numFmtId="164" fontId="0" fillId="0" borderId="1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0" xfId="0" applyFill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4"/>
  <sheetViews>
    <sheetView tabSelected="1" zoomScale="80" zoomScaleNormal="80" workbookViewId="0">
      <selection activeCell="A9" sqref="A9:N214"/>
    </sheetView>
  </sheetViews>
  <sheetFormatPr defaultRowHeight="15" x14ac:dyDescent="0.25"/>
  <cols>
    <col min="2" max="2" width="27.5703125" customWidth="1"/>
    <col min="4" max="4" width="10.28515625" customWidth="1"/>
    <col min="5" max="5" width="7" customWidth="1"/>
    <col min="6" max="6" width="14.140625" customWidth="1"/>
    <col min="7" max="7" width="10.28515625" bestFit="1" customWidth="1"/>
    <col min="8" max="8" width="10.28515625" style="12" bestFit="1" customWidth="1"/>
    <col min="9" max="9" width="11" style="12" customWidth="1"/>
    <col min="10" max="10" width="13.5703125" style="12" bestFit="1" customWidth="1"/>
    <col min="11" max="12" width="10.28515625" customWidth="1"/>
    <col min="13" max="13" width="12" customWidth="1"/>
  </cols>
  <sheetData>
    <row r="1" spans="1:14" ht="15.75" x14ac:dyDescent="0.25">
      <c r="K1" s="13" t="s">
        <v>89</v>
      </c>
    </row>
    <row r="2" spans="1:14" ht="30" customHeight="1" x14ac:dyDescent="0.25">
      <c r="K2" s="16" t="s">
        <v>90</v>
      </c>
      <c r="L2" s="16"/>
      <c r="M2" s="16"/>
      <c r="N2" s="16"/>
    </row>
    <row r="3" spans="1:14" ht="15.75" x14ac:dyDescent="0.25">
      <c r="K3" s="17" t="s">
        <v>91</v>
      </c>
      <c r="L3" s="17"/>
      <c r="M3" s="17"/>
      <c r="N3" s="17"/>
    </row>
    <row r="4" spans="1:14" ht="15.75" x14ac:dyDescent="0.25">
      <c r="K4" s="14"/>
      <c r="L4" s="14"/>
      <c r="M4" s="14"/>
      <c r="N4" s="14"/>
    </row>
    <row r="5" spans="1:14" ht="15.75" x14ac:dyDescent="0.25">
      <c r="K5" s="17" t="s">
        <v>92</v>
      </c>
      <c r="L5" s="17"/>
      <c r="M5" s="17"/>
      <c r="N5" s="17"/>
    </row>
    <row r="6" spans="1:14" ht="15.75" x14ac:dyDescent="0.25">
      <c r="K6" s="17" t="s">
        <v>93</v>
      </c>
      <c r="L6" s="17"/>
      <c r="M6" s="17"/>
      <c r="N6" s="17"/>
    </row>
    <row r="7" spans="1:14" ht="60.75" customHeight="1" x14ac:dyDescent="0.25">
      <c r="K7" s="18" t="s">
        <v>94</v>
      </c>
      <c r="L7" s="19"/>
      <c r="M7" s="19"/>
      <c r="N7" s="19"/>
    </row>
    <row r="8" spans="1:14" ht="60.75" customHeight="1" x14ac:dyDescent="0.25">
      <c r="A8" s="20" t="s">
        <v>95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60.75" thickBot="1" x14ac:dyDescent="0.3">
      <c r="G9" s="1">
        <v>2023</v>
      </c>
      <c r="H9" s="9">
        <v>2024</v>
      </c>
      <c r="I9" s="9">
        <v>2025</v>
      </c>
      <c r="J9" s="9">
        <v>2026</v>
      </c>
      <c r="K9" s="15">
        <v>2027</v>
      </c>
      <c r="L9" s="1">
        <v>2028</v>
      </c>
      <c r="M9" s="1" t="s">
        <v>0</v>
      </c>
      <c r="N9" s="2" t="s">
        <v>1</v>
      </c>
    </row>
    <row r="10" spans="1:14" ht="95.25" customHeight="1" thickBot="1" x14ac:dyDescent="0.3">
      <c r="A10" s="22" t="s">
        <v>2</v>
      </c>
      <c r="B10" s="22" t="s">
        <v>3</v>
      </c>
      <c r="C10" s="25" t="s">
        <v>4</v>
      </c>
      <c r="D10" s="28" t="s">
        <v>96</v>
      </c>
      <c r="E10" s="28"/>
      <c r="F10" s="3" t="s">
        <v>0</v>
      </c>
      <c r="G10" s="7">
        <f t="shared" ref="G10:M10" si="0">SUM(G11:G14)</f>
        <v>0</v>
      </c>
      <c r="H10" s="10">
        <f t="shared" si="0"/>
        <v>0</v>
      </c>
      <c r="I10" s="10">
        <f t="shared" si="0"/>
        <v>2200</v>
      </c>
      <c r="J10" s="10">
        <f t="shared" si="0"/>
        <v>136300</v>
      </c>
      <c r="K10" s="10">
        <f t="shared" si="0"/>
        <v>11500</v>
      </c>
      <c r="L10" s="10">
        <f t="shared" si="0"/>
        <v>11500</v>
      </c>
      <c r="M10" s="10">
        <f t="shared" si="0"/>
        <v>161500</v>
      </c>
      <c r="N10" s="6"/>
    </row>
    <row r="11" spans="1:14" ht="32.25" customHeight="1" thickBot="1" x14ac:dyDescent="0.3">
      <c r="A11" s="23"/>
      <c r="B11" s="23"/>
      <c r="C11" s="26"/>
      <c r="D11" s="29"/>
      <c r="E11" s="29"/>
      <c r="F11" s="4" t="s">
        <v>5</v>
      </c>
      <c r="G11" s="7">
        <f t="shared" ref="G11:H14" si="1">SUM(G16,G21,G26,G31,G36,G41,G46)</f>
        <v>0</v>
      </c>
      <c r="H11" s="10">
        <f t="shared" si="1"/>
        <v>0</v>
      </c>
      <c r="I11" s="10">
        <f t="shared" ref="I11:M13" si="2">I16</f>
        <v>0</v>
      </c>
      <c r="J11" s="10">
        <f t="shared" si="2"/>
        <v>0</v>
      </c>
      <c r="K11" s="10">
        <f>K16</f>
        <v>0</v>
      </c>
      <c r="L11" s="10">
        <f t="shared" si="2"/>
        <v>0</v>
      </c>
      <c r="M11" s="10">
        <f t="shared" si="2"/>
        <v>0</v>
      </c>
      <c r="N11" s="6"/>
    </row>
    <row r="12" spans="1:14" ht="26.25" thickBot="1" x14ac:dyDescent="0.3">
      <c r="A12" s="23"/>
      <c r="B12" s="23"/>
      <c r="C12" s="26"/>
      <c r="D12" s="29"/>
      <c r="E12" s="29"/>
      <c r="F12" s="4" t="s">
        <v>8</v>
      </c>
      <c r="G12" s="7">
        <f t="shared" si="1"/>
        <v>0</v>
      </c>
      <c r="H12" s="10">
        <f t="shared" si="1"/>
        <v>0</v>
      </c>
      <c r="I12" s="10">
        <f t="shared" si="2"/>
        <v>0</v>
      </c>
      <c r="J12" s="10">
        <f t="shared" si="2"/>
        <v>0</v>
      </c>
      <c r="K12" s="10">
        <f>K17</f>
        <v>0</v>
      </c>
      <c r="L12" s="10">
        <f t="shared" si="2"/>
        <v>0</v>
      </c>
      <c r="M12" s="10">
        <f t="shared" si="2"/>
        <v>0</v>
      </c>
      <c r="N12" s="6"/>
    </row>
    <row r="13" spans="1:14" ht="26.25" thickBot="1" x14ac:dyDescent="0.3">
      <c r="A13" s="23"/>
      <c r="B13" s="23"/>
      <c r="C13" s="26"/>
      <c r="D13" s="29"/>
      <c r="E13" s="29"/>
      <c r="F13" s="4" t="s">
        <v>7</v>
      </c>
      <c r="G13" s="7">
        <f t="shared" si="1"/>
        <v>0</v>
      </c>
      <c r="H13" s="10">
        <f t="shared" si="1"/>
        <v>0</v>
      </c>
      <c r="I13" s="10">
        <f t="shared" si="2"/>
        <v>2200</v>
      </c>
      <c r="J13" s="10">
        <f t="shared" si="2"/>
        <v>136300</v>
      </c>
      <c r="K13" s="10">
        <f>K18</f>
        <v>11500</v>
      </c>
      <c r="L13" s="10">
        <f t="shared" si="2"/>
        <v>11500</v>
      </c>
      <c r="M13" s="10">
        <f t="shared" si="2"/>
        <v>161500</v>
      </c>
      <c r="N13" s="6"/>
    </row>
    <row r="14" spans="1:14" ht="39.75" customHeight="1" thickBot="1" x14ac:dyDescent="0.3">
      <c r="A14" s="24"/>
      <c r="B14" s="24"/>
      <c r="C14" s="27"/>
      <c r="D14" s="30"/>
      <c r="E14" s="30"/>
      <c r="F14" s="4" t="s">
        <v>6</v>
      </c>
      <c r="G14" s="8">
        <f t="shared" si="1"/>
        <v>0</v>
      </c>
      <c r="H14" s="11">
        <f t="shared" si="1"/>
        <v>0</v>
      </c>
      <c r="I14" s="11">
        <f>SUM(I19,I24,I29,I34,I39,I44,I49)</f>
        <v>0</v>
      </c>
      <c r="J14" s="11">
        <f>SUM(J19,J24,J29,J34,J39,J44,J49)</f>
        <v>0</v>
      </c>
      <c r="K14" s="11">
        <f>SUM(K19,K24,K29,K34,K39,K44,K49)</f>
        <v>0</v>
      </c>
      <c r="L14" s="11">
        <f>SUM(L19,L24,L29,L34,L39,L44,L49)</f>
        <v>0</v>
      </c>
      <c r="M14" s="11">
        <f>SUM(M19,M24,M29,M34,M39,M44,M49)</f>
        <v>0</v>
      </c>
      <c r="N14" s="5"/>
    </row>
    <row r="15" spans="1:14" ht="15.75" thickBot="1" x14ac:dyDescent="0.3">
      <c r="A15" s="22" t="s">
        <v>9</v>
      </c>
      <c r="B15" s="22" t="s">
        <v>10</v>
      </c>
      <c r="C15" s="25" t="s">
        <v>4</v>
      </c>
      <c r="D15" s="28" t="s">
        <v>96</v>
      </c>
      <c r="E15" s="28"/>
      <c r="F15" s="3" t="s">
        <v>0</v>
      </c>
      <c r="G15" s="7">
        <f t="shared" ref="G15:L15" si="3">SUM(G16:G19)</f>
        <v>0</v>
      </c>
      <c r="H15" s="10">
        <f t="shared" si="3"/>
        <v>0</v>
      </c>
      <c r="I15" s="10">
        <f t="shared" si="3"/>
        <v>2200</v>
      </c>
      <c r="J15" s="10">
        <f t="shared" si="3"/>
        <v>136300</v>
      </c>
      <c r="K15" s="7">
        <f t="shared" si="3"/>
        <v>11500</v>
      </c>
      <c r="L15" s="7">
        <f t="shared" si="3"/>
        <v>11500</v>
      </c>
      <c r="M15" s="8">
        <f t="shared" ref="M15:M46" si="4">SUM(G15:L15)</f>
        <v>161500</v>
      </c>
      <c r="N15" s="6"/>
    </row>
    <row r="16" spans="1:14" ht="26.25" thickBot="1" x14ac:dyDescent="0.3">
      <c r="A16" s="23"/>
      <c r="B16" s="23"/>
      <c r="C16" s="26"/>
      <c r="D16" s="29"/>
      <c r="E16" s="29"/>
      <c r="F16" s="4" t="s">
        <v>5</v>
      </c>
      <c r="G16" s="7">
        <f t="shared" ref="G16:L19" si="5">SUM(G21,G26,G31,G36,G41,G46,G51)</f>
        <v>0</v>
      </c>
      <c r="H16" s="10">
        <f t="shared" si="5"/>
        <v>0</v>
      </c>
      <c r="I16" s="10">
        <f t="shared" si="5"/>
        <v>0</v>
      </c>
      <c r="J16" s="10">
        <f t="shared" si="5"/>
        <v>0</v>
      </c>
      <c r="K16" s="7">
        <f t="shared" si="5"/>
        <v>0</v>
      </c>
      <c r="L16" s="7">
        <f t="shared" si="5"/>
        <v>0</v>
      </c>
      <c r="M16" s="8">
        <f t="shared" si="4"/>
        <v>0</v>
      </c>
      <c r="N16" s="6"/>
    </row>
    <row r="17" spans="1:14" ht="26.25" thickBot="1" x14ac:dyDescent="0.3">
      <c r="A17" s="23"/>
      <c r="B17" s="23"/>
      <c r="C17" s="26"/>
      <c r="D17" s="29"/>
      <c r="E17" s="29"/>
      <c r="F17" s="4" t="s">
        <v>8</v>
      </c>
      <c r="G17" s="7">
        <f t="shared" si="5"/>
        <v>0</v>
      </c>
      <c r="H17" s="10">
        <f t="shared" si="5"/>
        <v>0</v>
      </c>
      <c r="I17" s="10">
        <f t="shared" si="5"/>
        <v>0</v>
      </c>
      <c r="J17" s="10">
        <f t="shared" si="5"/>
        <v>0</v>
      </c>
      <c r="K17" s="7">
        <f t="shared" si="5"/>
        <v>0</v>
      </c>
      <c r="L17" s="7">
        <f t="shared" si="5"/>
        <v>0</v>
      </c>
      <c r="M17" s="8">
        <f t="shared" si="4"/>
        <v>0</v>
      </c>
      <c r="N17" s="6"/>
    </row>
    <row r="18" spans="1:14" ht="26.25" thickBot="1" x14ac:dyDescent="0.3">
      <c r="A18" s="23"/>
      <c r="B18" s="23"/>
      <c r="C18" s="26"/>
      <c r="D18" s="29"/>
      <c r="E18" s="29"/>
      <c r="F18" s="4" t="s">
        <v>7</v>
      </c>
      <c r="G18" s="7">
        <f t="shared" si="5"/>
        <v>0</v>
      </c>
      <c r="H18" s="10">
        <f t="shared" si="5"/>
        <v>0</v>
      </c>
      <c r="I18" s="10">
        <f t="shared" si="5"/>
        <v>2200</v>
      </c>
      <c r="J18" s="10">
        <f t="shared" si="5"/>
        <v>136300</v>
      </c>
      <c r="K18" s="7">
        <f t="shared" si="5"/>
        <v>11500</v>
      </c>
      <c r="L18" s="7">
        <f t="shared" si="5"/>
        <v>11500</v>
      </c>
      <c r="M18" s="8">
        <f t="shared" si="4"/>
        <v>161500</v>
      </c>
      <c r="N18" s="6"/>
    </row>
    <row r="19" spans="1:14" ht="39" thickBot="1" x14ac:dyDescent="0.3">
      <c r="A19" s="24"/>
      <c r="B19" s="24"/>
      <c r="C19" s="27"/>
      <c r="D19" s="30"/>
      <c r="E19" s="30"/>
      <c r="F19" s="4" t="s">
        <v>6</v>
      </c>
      <c r="G19" s="8">
        <f t="shared" si="5"/>
        <v>0</v>
      </c>
      <c r="H19" s="11">
        <f t="shared" si="5"/>
        <v>0</v>
      </c>
      <c r="I19" s="11">
        <f t="shared" si="5"/>
        <v>0</v>
      </c>
      <c r="J19" s="11">
        <f t="shared" si="5"/>
        <v>0</v>
      </c>
      <c r="K19" s="8">
        <f t="shared" si="5"/>
        <v>0</v>
      </c>
      <c r="L19" s="8">
        <f t="shared" si="5"/>
        <v>0</v>
      </c>
      <c r="M19" s="8">
        <f t="shared" si="4"/>
        <v>0</v>
      </c>
      <c r="N19" s="5"/>
    </row>
    <row r="20" spans="1:14" ht="15.75" thickBot="1" x14ac:dyDescent="0.3">
      <c r="A20" s="22" t="s">
        <v>11</v>
      </c>
      <c r="B20" s="22" t="s">
        <v>12</v>
      </c>
      <c r="C20" s="25" t="s">
        <v>4</v>
      </c>
      <c r="D20" s="28" t="s">
        <v>96</v>
      </c>
      <c r="E20" s="28"/>
      <c r="F20" s="3" t="s">
        <v>0</v>
      </c>
      <c r="G20" s="7">
        <f t="shared" ref="G20:L20" si="6">SUM(G21:G24)</f>
        <v>0</v>
      </c>
      <c r="H20" s="10">
        <f t="shared" si="6"/>
        <v>0</v>
      </c>
      <c r="I20" s="10">
        <f t="shared" si="6"/>
        <v>1200</v>
      </c>
      <c r="J20" s="10">
        <f t="shared" si="6"/>
        <v>1300</v>
      </c>
      <c r="K20" s="7">
        <f>SUM(K21:K24)</f>
        <v>1300</v>
      </c>
      <c r="L20" s="7">
        <f t="shared" si="6"/>
        <v>1300</v>
      </c>
      <c r="M20" s="8">
        <f t="shared" si="4"/>
        <v>5100</v>
      </c>
      <c r="N20" s="6"/>
    </row>
    <row r="21" spans="1:14" ht="26.25" thickBot="1" x14ac:dyDescent="0.3">
      <c r="A21" s="23"/>
      <c r="B21" s="23"/>
      <c r="C21" s="26"/>
      <c r="D21" s="29"/>
      <c r="E21" s="29"/>
      <c r="F21" s="4" t="s">
        <v>5</v>
      </c>
      <c r="G21" s="7">
        <v>0</v>
      </c>
      <c r="H21" s="10">
        <v>0</v>
      </c>
      <c r="I21" s="10">
        <v>0</v>
      </c>
      <c r="J21" s="10">
        <v>0</v>
      </c>
      <c r="K21" s="7">
        <v>0</v>
      </c>
      <c r="L21" s="7">
        <v>0</v>
      </c>
      <c r="M21" s="8">
        <f t="shared" si="4"/>
        <v>0</v>
      </c>
      <c r="N21" s="6"/>
    </row>
    <row r="22" spans="1:14" ht="26.25" thickBot="1" x14ac:dyDescent="0.3">
      <c r="A22" s="23"/>
      <c r="B22" s="23"/>
      <c r="C22" s="26"/>
      <c r="D22" s="29"/>
      <c r="E22" s="29"/>
      <c r="F22" s="4" t="s">
        <v>8</v>
      </c>
      <c r="G22" s="7">
        <v>0</v>
      </c>
      <c r="H22" s="10">
        <v>0</v>
      </c>
      <c r="I22" s="10">
        <v>0</v>
      </c>
      <c r="J22" s="10">
        <v>0</v>
      </c>
      <c r="K22" s="7">
        <v>0</v>
      </c>
      <c r="L22" s="7">
        <v>0</v>
      </c>
      <c r="M22" s="8">
        <f t="shared" si="4"/>
        <v>0</v>
      </c>
      <c r="N22" s="6"/>
    </row>
    <row r="23" spans="1:14" ht="26.25" thickBot="1" x14ac:dyDescent="0.3">
      <c r="A23" s="23"/>
      <c r="B23" s="23"/>
      <c r="C23" s="26"/>
      <c r="D23" s="29"/>
      <c r="E23" s="29"/>
      <c r="F23" s="4" t="s">
        <v>7</v>
      </c>
      <c r="G23" s="7">
        <v>0</v>
      </c>
      <c r="H23" s="10">
        <v>0</v>
      </c>
      <c r="I23" s="10">
        <v>1200</v>
      </c>
      <c r="J23" s="10">
        <v>1300</v>
      </c>
      <c r="K23" s="7">
        <v>1300</v>
      </c>
      <c r="L23" s="7">
        <v>1300</v>
      </c>
      <c r="M23" s="8">
        <f t="shared" si="4"/>
        <v>5100</v>
      </c>
      <c r="N23" s="6"/>
    </row>
    <row r="24" spans="1:14" ht="39" thickBot="1" x14ac:dyDescent="0.3">
      <c r="A24" s="24"/>
      <c r="B24" s="24"/>
      <c r="C24" s="27"/>
      <c r="D24" s="30"/>
      <c r="E24" s="30"/>
      <c r="F24" s="4" t="s">
        <v>6</v>
      </c>
      <c r="G24" s="8">
        <v>0</v>
      </c>
      <c r="H24" s="11">
        <v>0</v>
      </c>
      <c r="I24" s="11">
        <v>0</v>
      </c>
      <c r="J24" s="11">
        <v>0</v>
      </c>
      <c r="K24" s="8">
        <v>0</v>
      </c>
      <c r="L24" s="8">
        <v>0</v>
      </c>
      <c r="M24" s="8">
        <f t="shared" si="4"/>
        <v>0</v>
      </c>
      <c r="N24" s="5"/>
    </row>
    <row r="25" spans="1:14" ht="15.75" thickBot="1" x14ac:dyDescent="0.3">
      <c r="A25" s="22" t="s">
        <v>13</v>
      </c>
      <c r="B25" s="22" t="s">
        <v>14</v>
      </c>
      <c r="C25" s="25" t="s">
        <v>4</v>
      </c>
      <c r="D25" s="28" t="s">
        <v>96</v>
      </c>
      <c r="E25" s="28"/>
      <c r="F25" s="3" t="s">
        <v>0</v>
      </c>
      <c r="G25" s="7">
        <f t="shared" ref="G25:L25" si="7">SUM(G26:G29)</f>
        <v>0</v>
      </c>
      <c r="H25" s="10">
        <f t="shared" si="7"/>
        <v>0</v>
      </c>
      <c r="I25" s="10">
        <f t="shared" si="7"/>
        <v>0</v>
      </c>
      <c r="J25" s="10">
        <f t="shared" si="7"/>
        <v>1500</v>
      </c>
      <c r="K25" s="7">
        <f>SUM(K26:K29)</f>
        <v>1500</v>
      </c>
      <c r="L25" s="7">
        <f t="shared" si="7"/>
        <v>1500</v>
      </c>
      <c r="M25" s="8">
        <f t="shared" si="4"/>
        <v>4500</v>
      </c>
      <c r="N25" s="6"/>
    </row>
    <row r="26" spans="1:14" ht="26.25" thickBot="1" x14ac:dyDescent="0.3">
      <c r="A26" s="23"/>
      <c r="B26" s="23"/>
      <c r="C26" s="26"/>
      <c r="D26" s="29"/>
      <c r="E26" s="29"/>
      <c r="F26" s="4" t="s">
        <v>5</v>
      </c>
      <c r="G26" s="7">
        <v>0</v>
      </c>
      <c r="H26" s="10">
        <v>0</v>
      </c>
      <c r="I26" s="10">
        <v>0</v>
      </c>
      <c r="J26" s="10">
        <v>0</v>
      </c>
      <c r="K26" s="7">
        <v>0</v>
      </c>
      <c r="L26" s="7">
        <v>0</v>
      </c>
      <c r="M26" s="8">
        <f t="shared" si="4"/>
        <v>0</v>
      </c>
      <c r="N26" s="6"/>
    </row>
    <row r="27" spans="1:14" ht="26.25" thickBot="1" x14ac:dyDescent="0.3">
      <c r="A27" s="23"/>
      <c r="B27" s="23"/>
      <c r="C27" s="26"/>
      <c r="D27" s="29"/>
      <c r="E27" s="29"/>
      <c r="F27" s="4" t="s">
        <v>8</v>
      </c>
      <c r="G27" s="7">
        <v>0</v>
      </c>
      <c r="H27" s="10">
        <v>0</v>
      </c>
      <c r="I27" s="10">
        <v>0</v>
      </c>
      <c r="J27" s="10">
        <v>0</v>
      </c>
      <c r="K27" s="7">
        <v>0</v>
      </c>
      <c r="L27" s="7">
        <v>0</v>
      </c>
      <c r="M27" s="8">
        <f t="shared" si="4"/>
        <v>0</v>
      </c>
      <c r="N27" s="6"/>
    </row>
    <row r="28" spans="1:14" ht="26.25" thickBot="1" x14ac:dyDescent="0.3">
      <c r="A28" s="23"/>
      <c r="B28" s="23"/>
      <c r="C28" s="26"/>
      <c r="D28" s="29"/>
      <c r="E28" s="29"/>
      <c r="F28" s="4" t="s">
        <v>7</v>
      </c>
      <c r="G28" s="7">
        <v>0</v>
      </c>
      <c r="H28" s="10">
        <v>0</v>
      </c>
      <c r="I28" s="10">
        <v>0</v>
      </c>
      <c r="J28" s="10">
        <v>1500</v>
      </c>
      <c r="K28" s="7">
        <v>1500</v>
      </c>
      <c r="L28" s="7">
        <v>1500</v>
      </c>
      <c r="M28" s="8">
        <f t="shared" si="4"/>
        <v>4500</v>
      </c>
      <c r="N28" s="6"/>
    </row>
    <row r="29" spans="1:14" ht="39" thickBot="1" x14ac:dyDescent="0.3">
      <c r="A29" s="24"/>
      <c r="B29" s="24"/>
      <c r="C29" s="27"/>
      <c r="D29" s="30"/>
      <c r="E29" s="30"/>
      <c r="F29" s="4" t="s">
        <v>6</v>
      </c>
      <c r="G29" s="8">
        <v>0</v>
      </c>
      <c r="H29" s="11">
        <v>0</v>
      </c>
      <c r="I29" s="11">
        <v>0</v>
      </c>
      <c r="J29" s="11">
        <v>0</v>
      </c>
      <c r="K29" s="8">
        <v>0</v>
      </c>
      <c r="L29" s="8">
        <v>0</v>
      </c>
      <c r="M29" s="8">
        <f t="shared" si="4"/>
        <v>0</v>
      </c>
      <c r="N29" s="5"/>
    </row>
    <row r="30" spans="1:14" ht="15.75" customHeight="1" thickBot="1" x14ac:dyDescent="0.3">
      <c r="A30" s="22" t="s">
        <v>15</v>
      </c>
      <c r="B30" s="22" t="s">
        <v>16</v>
      </c>
      <c r="C30" s="25" t="s">
        <v>4</v>
      </c>
      <c r="D30" s="28" t="s">
        <v>96</v>
      </c>
      <c r="E30" s="28"/>
      <c r="F30" s="3" t="s">
        <v>0</v>
      </c>
      <c r="G30" s="7">
        <f t="shared" ref="G30:L30" si="8">SUM(G31:G34)</f>
        <v>0</v>
      </c>
      <c r="H30" s="10">
        <f t="shared" si="8"/>
        <v>0</v>
      </c>
      <c r="I30" s="10">
        <f t="shared" si="8"/>
        <v>1000</v>
      </c>
      <c r="J30" s="10">
        <f t="shared" si="8"/>
        <v>1200</v>
      </c>
      <c r="K30" s="7">
        <f>SUM(K31:K34)</f>
        <v>1200</v>
      </c>
      <c r="L30" s="7">
        <f t="shared" si="8"/>
        <v>1200</v>
      </c>
      <c r="M30" s="8">
        <f t="shared" si="4"/>
        <v>4600</v>
      </c>
      <c r="N30" s="6"/>
    </row>
    <row r="31" spans="1:14" ht="26.25" thickBot="1" x14ac:dyDescent="0.3">
      <c r="A31" s="23"/>
      <c r="B31" s="23"/>
      <c r="C31" s="26"/>
      <c r="D31" s="29"/>
      <c r="E31" s="29"/>
      <c r="F31" s="4" t="s">
        <v>5</v>
      </c>
      <c r="G31" s="7">
        <v>0</v>
      </c>
      <c r="H31" s="10">
        <v>0</v>
      </c>
      <c r="I31" s="10">
        <v>0</v>
      </c>
      <c r="J31" s="10">
        <v>0</v>
      </c>
      <c r="K31" s="7">
        <v>0</v>
      </c>
      <c r="L31" s="7">
        <v>0</v>
      </c>
      <c r="M31" s="8">
        <f t="shared" si="4"/>
        <v>0</v>
      </c>
      <c r="N31" s="6"/>
    </row>
    <row r="32" spans="1:14" ht="26.25" thickBot="1" x14ac:dyDescent="0.3">
      <c r="A32" s="23"/>
      <c r="B32" s="23"/>
      <c r="C32" s="26"/>
      <c r="D32" s="29"/>
      <c r="E32" s="29"/>
      <c r="F32" s="4" t="s">
        <v>8</v>
      </c>
      <c r="G32" s="7">
        <v>0</v>
      </c>
      <c r="H32" s="10">
        <v>0</v>
      </c>
      <c r="I32" s="10">
        <v>0</v>
      </c>
      <c r="J32" s="10">
        <v>0</v>
      </c>
      <c r="K32" s="7">
        <v>0</v>
      </c>
      <c r="L32" s="7">
        <v>0</v>
      </c>
      <c r="M32" s="8">
        <f t="shared" si="4"/>
        <v>0</v>
      </c>
      <c r="N32" s="6"/>
    </row>
    <row r="33" spans="1:14" ht="26.25" thickBot="1" x14ac:dyDescent="0.3">
      <c r="A33" s="23"/>
      <c r="B33" s="23"/>
      <c r="C33" s="26"/>
      <c r="D33" s="29"/>
      <c r="E33" s="29"/>
      <c r="F33" s="4" t="s">
        <v>7</v>
      </c>
      <c r="G33" s="7">
        <v>0</v>
      </c>
      <c r="H33" s="10">
        <v>0</v>
      </c>
      <c r="I33" s="10">
        <v>1000</v>
      </c>
      <c r="J33" s="10">
        <v>1200</v>
      </c>
      <c r="K33" s="7">
        <v>1200</v>
      </c>
      <c r="L33" s="7">
        <v>1200</v>
      </c>
      <c r="M33" s="8">
        <f t="shared" si="4"/>
        <v>4600</v>
      </c>
      <c r="N33" s="6"/>
    </row>
    <row r="34" spans="1:14" ht="39" thickBot="1" x14ac:dyDescent="0.3">
      <c r="A34" s="24"/>
      <c r="B34" s="24"/>
      <c r="C34" s="27"/>
      <c r="D34" s="30"/>
      <c r="E34" s="30"/>
      <c r="F34" s="4" t="s">
        <v>6</v>
      </c>
      <c r="G34" s="8">
        <v>0</v>
      </c>
      <c r="H34" s="11">
        <v>0</v>
      </c>
      <c r="I34" s="11">
        <v>0</v>
      </c>
      <c r="J34" s="11">
        <v>0</v>
      </c>
      <c r="K34" s="8">
        <v>0</v>
      </c>
      <c r="L34" s="8">
        <v>0</v>
      </c>
      <c r="M34" s="8">
        <f t="shared" si="4"/>
        <v>0</v>
      </c>
      <c r="N34" s="5"/>
    </row>
    <row r="35" spans="1:14" ht="15.75" customHeight="1" thickBot="1" x14ac:dyDescent="0.3">
      <c r="A35" s="22" t="s">
        <v>17</v>
      </c>
      <c r="B35" s="22" t="s">
        <v>88</v>
      </c>
      <c r="C35" s="25" t="s">
        <v>4</v>
      </c>
      <c r="D35" s="28" t="s">
        <v>96</v>
      </c>
      <c r="E35" s="28"/>
      <c r="F35" s="3" t="s">
        <v>0</v>
      </c>
      <c r="G35" s="7">
        <f t="shared" ref="G35:L35" si="9">SUM(G36:G39)</f>
        <v>0</v>
      </c>
      <c r="H35" s="10">
        <f t="shared" si="9"/>
        <v>0</v>
      </c>
      <c r="I35" s="10">
        <f t="shared" si="9"/>
        <v>0</v>
      </c>
      <c r="J35" s="10">
        <f t="shared" si="9"/>
        <v>68000</v>
      </c>
      <c r="K35" s="7">
        <f>SUM(K36:K39)</f>
        <v>1500</v>
      </c>
      <c r="L35" s="7">
        <f t="shared" si="9"/>
        <v>1500</v>
      </c>
      <c r="M35" s="8">
        <f t="shared" si="4"/>
        <v>71000</v>
      </c>
      <c r="N35" s="6"/>
    </row>
    <row r="36" spans="1:14" ht="26.25" thickBot="1" x14ac:dyDescent="0.3">
      <c r="A36" s="23"/>
      <c r="B36" s="23"/>
      <c r="C36" s="26"/>
      <c r="D36" s="29"/>
      <c r="E36" s="29"/>
      <c r="F36" s="4" t="s">
        <v>5</v>
      </c>
      <c r="G36" s="7">
        <v>0</v>
      </c>
      <c r="H36" s="10">
        <v>0</v>
      </c>
      <c r="I36" s="10">
        <v>0</v>
      </c>
      <c r="J36" s="10">
        <v>0</v>
      </c>
      <c r="K36" s="7">
        <v>0</v>
      </c>
      <c r="L36" s="7">
        <v>0</v>
      </c>
      <c r="M36" s="8">
        <f t="shared" si="4"/>
        <v>0</v>
      </c>
      <c r="N36" s="6"/>
    </row>
    <row r="37" spans="1:14" ht="26.25" thickBot="1" x14ac:dyDescent="0.3">
      <c r="A37" s="23"/>
      <c r="B37" s="23"/>
      <c r="C37" s="26"/>
      <c r="D37" s="29"/>
      <c r="E37" s="29"/>
      <c r="F37" s="4" t="s">
        <v>8</v>
      </c>
      <c r="G37" s="7">
        <v>0</v>
      </c>
      <c r="H37" s="10">
        <v>0</v>
      </c>
      <c r="I37" s="10">
        <v>0</v>
      </c>
      <c r="J37" s="10">
        <v>0</v>
      </c>
      <c r="K37" s="7">
        <v>0</v>
      </c>
      <c r="L37" s="7">
        <v>0</v>
      </c>
      <c r="M37" s="8">
        <f t="shared" si="4"/>
        <v>0</v>
      </c>
      <c r="N37" s="6"/>
    </row>
    <row r="38" spans="1:14" ht="26.25" thickBot="1" x14ac:dyDescent="0.3">
      <c r="A38" s="23"/>
      <c r="B38" s="23"/>
      <c r="C38" s="26"/>
      <c r="D38" s="29"/>
      <c r="E38" s="29"/>
      <c r="F38" s="4" t="s">
        <v>7</v>
      </c>
      <c r="G38" s="7">
        <v>0</v>
      </c>
      <c r="H38" s="10">
        <v>0</v>
      </c>
      <c r="I38" s="10">
        <v>0</v>
      </c>
      <c r="J38" s="10">
        <v>68000</v>
      </c>
      <c r="K38" s="7">
        <v>1500</v>
      </c>
      <c r="L38" s="7">
        <v>1500</v>
      </c>
      <c r="M38" s="8">
        <f t="shared" si="4"/>
        <v>71000</v>
      </c>
      <c r="N38" s="6"/>
    </row>
    <row r="39" spans="1:14" ht="64.5" customHeight="1" thickBot="1" x14ac:dyDescent="0.3">
      <c r="A39" s="24"/>
      <c r="B39" s="24"/>
      <c r="C39" s="27"/>
      <c r="D39" s="30"/>
      <c r="E39" s="30"/>
      <c r="F39" s="4" t="s">
        <v>6</v>
      </c>
      <c r="G39" s="8">
        <v>0</v>
      </c>
      <c r="H39" s="11">
        <v>0</v>
      </c>
      <c r="I39" s="11">
        <v>0</v>
      </c>
      <c r="J39" s="11">
        <v>0</v>
      </c>
      <c r="K39" s="8">
        <v>0</v>
      </c>
      <c r="L39" s="8">
        <v>0</v>
      </c>
      <c r="M39" s="8">
        <f t="shared" si="4"/>
        <v>0</v>
      </c>
      <c r="N39" s="5"/>
    </row>
    <row r="40" spans="1:14" ht="15.75" customHeight="1" thickBot="1" x14ac:dyDescent="0.3">
      <c r="A40" s="22" t="s">
        <v>18</v>
      </c>
      <c r="B40" s="22" t="s">
        <v>87</v>
      </c>
      <c r="C40" s="25" t="s">
        <v>4</v>
      </c>
      <c r="D40" s="28" t="s">
        <v>96</v>
      </c>
      <c r="E40" s="28"/>
      <c r="F40" s="3" t="s">
        <v>0</v>
      </c>
      <c r="G40" s="7">
        <f t="shared" ref="G40:L40" si="10">SUM(G41:G44)</f>
        <v>0</v>
      </c>
      <c r="H40" s="10">
        <f t="shared" si="10"/>
        <v>0</v>
      </c>
      <c r="I40" s="10">
        <f t="shared" si="10"/>
        <v>0</v>
      </c>
      <c r="J40" s="10">
        <f t="shared" si="10"/>
        <v>20000</v>
      </c>
      <c r="K40" s="7">
        <f>SUM(K41:K44)</f>
        <v>1000</v>
      </c>
      <c r="L40" s="7">
        <f t="shared" si="10"/>
        <v>1000</v>
      </c>
      <c r="M40" s="8">
        <f t="shared" si="4"/>
        <v>22000</v>
      </c>
      <c r="N40" s="6"/>
    </row>
    <row r="41" spans="1:14" ht="26.25" thickBot="1" x14ac:dyDescent="0.3">
      <c r="A41" s="23"/>
      <c r="B41" s="23"/>
      <c r="C41" s="26"/>
      <c r="D41" s="29"/>
      <c r="E41" s="29"/>
      <c r="F41" s="4" t="s">
        <v>5</v>
      </c>
      <c r="G41" s="7">
        <v>0</v>
      </c>
      <c r="H41" s="10">
        <v>0</v>
      </c>
      <c r="I41" s="10">
        <v>0</v>
      </c>
      <c r="J41" s="10">
        <v>0</v>
      </c>
      <c r="K41" s="7">
        <v>0</v>
      </c>
      <c r="L41" s="7">
        <v>0</v>
      </c>
      <c r="M41" s="8">
        <f t="shared" si="4"/>
        <v>0</v>
      </c>
      <c r="N41" s="6"/>
    </row>
    <row r="42" spans="1:14" ht="26.25" thickBot="1" x14ac:dyDescent="0.3">
      <c r="A42" s="23"/>
      <c r="B42" s="23"/>
      <c r="C42" s="26"/>
      <c r="D42" s="29"/>
      <c r="E42" s="29"/>
      <c r="F42" s="4" t="s">
        <v>8</v>
      </c>
      <c r="G42" s="7">
        <v>0</v>
      </c>
      <c r="H42" s="10">
        <v>0</v>
      </c>
      <c r="I42" s="10">
        <v>0</v>
      </c>
      <c r="J42" s="10">
        <v>0</v>
      </c>
      <c r="K42" s="7">
        <v>0</v>
      </c>
      <c r="L42" s="7">
        <v>0</v>
      </c>
      <c r="M42" s="8">
        <f t="shared" si="4"/>
        <v>0</v>
      </c>
      <c r="N42" s="6"/>
    </row>
    <row r="43" spans="1:14" ht="26.25" thickBot="1" x14ac:dyDescent="0.3">
      <c r="A43" s="23"/>
      <c r="B43" s="23"/>
      <c r="C43" s="26"/>
      <c r="D43" s="29"/>
      <c r="E43" s="29"/>
      <c r="F43" s="4" t="s">
        <v>7</v>
      </c>
      <c r="G43" s="7">
        <v>0</v>
      </c>
      <c r="H43" s="10">
        <v>0</v>
      </c>
      <c r="I43" s="10">
        <v>0</v>
      </c>
      <c r="J43" s="10">
        <v>20000</v>
      </c>
      <c r="K43" s="7">
        <v>1000</v>
      </c>
      <c r="L43" s="7">
        <v>1000</v>
      </c>
      <c r="M43" s="8">
        <f t="shared" si="4"/>
        <v>22000</v>
      </c>
      <c r="N43" s="6"/>
    </row>
    <row r="44" spans="1:14" ht="39" thickBot="1" x14ac:dyDescent="0.3">
      <c r="A44" s="24"/>
      <c r="B44" s="24"/>
      <c r="C44" s="27"/>
      <c r="D44" s="30"/>
      <c r="E44" s="30"/>
      <c r="F44" s="4" t="s">
        <v>6</v>
      </c>
      <c r="G44" s="8">
        <v>0</v>
      </c>
      <c r="H44" s="11">
        <v>0</v>
      </c>
      <c r="I44" s="11">
        <v>0</v>
      </c>
      <c r="J44" s="11">
        <v>0</v>
      </c>
      <c r="K44" s="8">
        <v>0</v>
      </c>
      <c r="L44" s="8">
        <v>0</v>
      </c>
      <c r="M44" s="8">
        <f t="shared" si="4"/>
        <v>0</v>
      </c>
      <c r="N44" s="5"/>
    </row>
    <row r="45" spans="1:14" ht="15.75" customHeight="1" thickBot="1" x14ac:dyDescent="0.3">
      <c r="A45" s="22" t="s">
        <v>19</v>
      </c>
      <c r="B45" s="22" t="s">
        <v>85</v>
      </c>
      <c r="C45" s="25" t="s">
        <v>4</v>
      </c>
      <c r="D45" s="28" t="s">
        <v>96</v>
      </c>
      <c r="E45" s="28"/>
      <c r="F45" s="3" t="s">
        <v>0</v>
      </c>
      <c r="G45" s="7">
        <f t="shared" ref="G45:L45" si="11">SUM(G46:G49)</f>
        <v>0</v>
      </c>
      <c r="H45" s="10">
        <f t="shared" si="11"/>
        <v>0</v>
      </c>
      <c r="I45" s="10">
        <f t="shared" si="11"/>
        <v>0</v>
      </c>
      <c r="J45" s="10">
        <f t="shared" si="11"/>
        <v>30000</v>
      </c>
      <c r="K45" s="7">
        <f>SUM(K46:K49)</f>
        <v>2500</v>
      </c>
      <c r="L45" s="7">
        <f t="shared" si="11"/>
        <v>2500</v>
      </c>
      <c r="M45" s="8">
        <f t="shared" si="4"/>
        <v>35000</v>
      </c>
      <c r="N45" s="6"/>
    </row>
    <row r="46" spans="1:14" ht="26.25" thickBot="1" x14ac:dyDescent="0.3">
      <c r="A46" s="23"/>
      <c r="B46" s="23"/>
      <c r="C46" s="26"/>
      <c r="D46" s="29"/>
      <c r="E46" s="29"/>
      <c r="F46" s="4" t="s">
        <v>5</v>
      </c>
      <c r="G46" s="7">
        <v>0</v>
      </c>
      <c r="H46" s="10">
        <v>0</v>
      </c>
      <c r="I46" s="10">
        <v>0</v>
      </c>
      <c r="J46" s="10">
        <v>0</v>
      </c>
      <c r="K46" s="7">
        <v>0</v>
      </c>
      <c r="L46" s="7">
        <v>0</v>
      </c>
      <c r="M46" s="8">
        <f t="shared" si="4"/>
        <v>0</v>
      </c>
      <c r="N46" s="6"/>
    </row>
    <row r="47" spans="1:14" ht="26.25" thickBot="1" x14ac:dyDescent="0.3">
      <c r="A47" s="23"/>
      <c r="B47" s="23"/>
      <c r="C47" s="26"/>
      <c r="D47" s="29"/>
      <c r="E47" s="29"/>
      <c r="F47" s="4" t="s">
        <v>8</v>
      </c>
      <c r="G47" s="7">
        <v>0</v>
      </c>
      <c r="H47" s="10">
        <v>0</v>
      </c>
      <c r="I47" s="10">
        <v>0</v>
      </c>
      <c r="J47" s="10">
        <v>0</v>
      </c>
      <c r="K47" s="7">
        <v>0</v>
      </c>
      <c r="L47" s="7">
        <v>0</v>
      </c>
      <c r="M47" s="8">
        <f t="shared" ref="M47:M64" si="12">SUM(G47:L47)</f>
        <v>0</v>
      </c>
      <c r="N47" s="6"/>
    </row>
    <row r="48" spans="1:14" ht="26.25" thickBot="1" x14ac:dyDescent="0.3">
      <c r="A48" s="23"/>
      <c r="B48" s="23"/>
      <c r="C48" s="26"/>
      <c r="D48" s="29"/>
      <c r="E48" s="29"/>
      <c r="F48" s="4" t="s">
        <v>7</v>
      </c>
      <c r="G48" s="7">
        <v>0</v>
      </c>
      <c r="H48" s="10">
        <v>0</v>
      </c>
      <c r="I48" s="10">
        <v>0</v>
      </c>
      <c r="J48" s="10">
        <v>30000</v>
      </c>
      <c r="K48" s="7">
        <v>2500</v>
      </c>
      <c r="L48" s="7">
        <v>2500</v>
      </c>
      <c r="M48" s="8">
        <f t="shared" si="12"/>
        <v>35000</v>
      </c>
      <c r="N48" s="6"/>
    </row>
    <row r="49" spans="1:14" ht="39" thickBot="1" x14ac:dyDescent="0.3">
      <c r="A49" s="24"/>
      <c r="B49" s="24"/>
      <c r="C49" s="27"/>
      <c r="D49" s="30"/>
      <c r="E49" s="30"/>
      <c r="F49" s="4" t="s">
        <v>6</v>
      </c>
      <c r="G49" s="8">
        <v>0</v>
      </c>
      <c r="H49" s="11">
        <v>0</v>
      </c>
      <c r="I49" s="11">
        <v>0</v>
      </c>
      <c r="J49" s="11">
        <v>0</v>
      </c>
      <c r="K49" s="8">
        <v>0</v>
      </c>
      <c r="L49" s="8">
        <v>0</v>
      </c>
      <c r="M49" s="8">
        <f t="shared" si="12"/>
        <v>0</v>
      </c>
      <c r="N49" s="5"/>
    </row>
    <row r="50" spans="1:14" ht="15.75" thickBot="1" x14ac:dyDescent="0.3">
      <c r="A50" s="22" t="s">
        <v>20</v>
      </c>
      <c r="B50" s="22" t="s">
        <v>84</v>
      </c>
      <c r="C50" s="25" t="s">
        <v>4</v>
      </c>
      <c r="D50" s="28" t="s">
        <v>96</v>
      </c>
      <c r="E50" s="28"/>
      <c r="F50" s="3" t="s">
        <v>0</v>
      </c>
      <c r="G50" s="7">
        <f t="shared" ref="G50:L50" si="13">SUM(G51:G54)</f>
        <v>0</v>
      </c>
      <c r="H50" s="10">
        <f t="shared" si="13"/>
        <v>0</v>
      </c>
      <c r="I50" s="10">
        <f t="shared" si="13"/>
        <v>0</v>
      </c>
      <c r="J50" s="10">
        <f t="shared" si="13"/>
        <v>14300</v>
      </c>
      <c r="K50" s="7">
        <f t="shared" si="13"/>
        <v>2500</v>
      </c>
      <c r="L50" s="7">
        <f t="shared" si="13"/>
        <v>2500</v>
      </c>
      <c r="M50" s="8">
        <f t="shared" si="12"/>
        <v>19300</v>
      </c>
      <c r="N50" s="6"/>
    </row>
    <row r="51" spans="1:14" ht="26.25" thickBot="1" x14ac:dyDescent="0.3">
      <c r="A51" s="23"/>
      <c r="B51" s="23"/>
      <c r="C51" s="26"/>
      <c r="D51" s="29"/>
      <c r="E51" s="29"/>
      <c r="F51" s="4" t="s">
        <v>5</v>
      </c>
      <c r="G51" s="7">
        <v>0</v>
      </c>
      <c r="H51" s="10">
        <v>0</v>
      </c>
      <c r="I51" s="10">
        <v>0</v>
      </c>
      <c r="J51" s="10">
        <v>0</v>
      </c>
      <c r="K51" s="7">
        <v>0</v>
      </c>
      <c r="L51" s="7">
        <v>0</v>
      </c>
      <c r="M51" s="8">
        <f t="shared" si="12"/>
        <v>0</v>
      </c>
      <c r="N51" s="6"/>
    </row>
    <row r="52" spans="1:14" ht="26.25" thickBot="1" x14ac:dyDescent="0.3">
      <c r="A52" s="23"/>
      <c r="B52" s="23"/>
      <c r="C52" s="26"/>
      <c r="D52" s="29"/>
      <c r="E52" s="29"/>
      <c r="F52" s="4" t="s">
        <v>8</v>
      </c>
      <c r="G52" s="7">
        <v>0</v>
      </c>
      <c r="H52" s="10">
        <v>0</v>
      </c>
      <c r="I52" s="10">
        <v>0</v>
      </c>
      <c r="J52" s="10">
        <v>0</v>
      </c>
      <c r="K52" s="7">
        <v>0</v>
      </c>
      <c r="L52" s="7">
        <v>0</v>
      </c>
      <c r="M52" s="8">
        <f t="shared" si="12"/>
        <v>0</v>
      </c>
      <c r="N52" s="6"/>
    </row>
    <row r="53" spans="1:14" ht="26.25" thickBot="1" x14ac:dyDescent="0.3">
      <c r="A53" s="23"/>
      <c r="B53" s="23"/>
      <c r="C53" s="26"/>
      <c r="D53" s="29"/>
      <c r="E53" s="29"/>
      <c r="F53" s="4" t="s">
        <v>7</v>
      </c>
      <c r="G53" s="7">
        <v>0</v>
      </c>
      <c r="H53" s="10">
        <v>0</v>
      </c>
      <c r="I53" s="10">
        <v>0</v>
      </c>
      <c r="J53" s="10">
        <v>14300</v>
      </c>
      <c r="K53" s="7">
        <v>2500</v>
      </c>
      <c r="L53" s="7">
        <v>2500</v>
      </c>
      <c r="M53" s="8">
        <f t="shared" si="12"/>
        <v>19300</v>
      </c>
      <c r="N53" s="6"/>
    </row>
    <row r="54" spans="1:14" ht="39" thickBot="1" x14ac:dyDescent="0.3">
      <c r="A54" s="24"/>
      <c r="B54" s="24"/>
      <c r="C54" s="27"/>
      <c r="D54" s="30"/>
      <c r="E54" s="30"/>
      <c r="F54" s="4" t="s">
        <v>6</v>
      </c>
      <c r="G54" s="8">
        <v>0</v>
      </c>
      <c r="H54" s="11">
        <v>0</v>
      </c>
      <c r="I54" s="11">
        <v>0</v>
      </c>
      <c r="J54" s="11">
        <v>0</v>
      </c>
      <c r="K54" s="8">
        <v>0</v>
      </c>
      <c r="L54" s="8">
        <v>0</v>
      </c>
      <c r="M54" s="8">
        <f t="shared" si="12"/>
        <v>0</v>
      </c>
      <c r="N54" s="5"/>
    </row>
    <row r="55" spans="1:14" ht="42.75" customHeight="1" thickBot="1" x14ac:dyDescent="0.3">
      <c r="A55" s="22" t="s">
        <v>21</v>
      </c>
      <c r="B55" s="22" t="s">
        <v>22</v>
      </c>
      <c r="C55" s="25" t="s">
        <v>4</v>
      </c>
      <c r="D55" s="28" t="s">
        <v>96</v>
      </c>
      <c r="E55" s="28"/>
      <c r="F55" s="3" t="s">
        <v>0</v>
      </c>
      <c r="G55" s="7">
        <f t="shared" ref="G55:L59" si="14">SUM(G60,G125)</f>
        <v>0</v>
      </c>
      <c r="H55" s="10">
        <f t="shared" si="14"/>
        <v>0</v>
      </c>
      <c r="I55" s="10">
        <f t="shared" si="14"/>
        <v>867.9380000000001</v>
      </c>
      <c r="J55" s="10">
        <f t="shared" si="14"/>
        <v>256383.70300000004</v>
      </c>
      <c r="K55" s="7">
        <f t="shared" si="14"/>
        <v>0</v>
      </c>
      <c r="L55" s="7">
        <f t="shared" si="14"/>
        <v>0</v>
      </c>
      <c r="M55" s="8">
        <f t="shared" si="12"/>
        <v>257251.64100000003</v>
      </c>
      <c r="N55" s="6"/>
    </row>
    <row r="56" spans="1:14" ht="51" customHeight="1" thickBot="1" x14ac:dyDescent="0.3">
      <c r="A56" s="23"/>
      <c r="B56" s="23"/>
      <c r="C56" s="26"/>
      <c r="D56" s="29"/>
      <c r="E56" s="29"/>
      <c r="F56" s="4" t="s">
        <v>5</v>
      </c>
      <c r="G56" s="7">
        <f t="shared" si="14"/>
        <v>0</v>
      </c>
      <c r="H56" s="10">
        <f t="shared" si="14"/>
        <v>0</v>
      </c>
      <c r="I56" s="10">
        <f t="shared" si="14"/>
        <v>0</v>
      </c>
      <c r="J56" s="10">
        <f t="shared" si="14"/>
        <v>0</v>
      </c>
      <c r="K56" s="7">
        <f t="shared" si="14"/>
        <v>0</v>
      </c>
      <c r="L56" s="7">
        <f t="shared" si="14"/>
        <v>0</v>
      </c>
      <c r="M56" s="8">
        <f t="shared" si="12"/>
        <v>0</v>
      </c>
      <c r="N56" s="6"/>
    </row>
    <row r="57" spans="1:14" ht="52.5" customHeight="1" thickBot="1" x14ac:dyDescent="0.3">
      <c r="A57" s="23"/>
      <c r="B57" s="23"/>
      <c r="C57" s="26"/>
      <c r="D57" s="29"/>
      <c r="E57" s="29"/>
      <c r="F57" s="4" t="s">
        <v>8</v>
      </c>
      <c r="G57" s="7">
        <f t="shared" si="14"/>
        <v>0</v>
      </c>
      <c r="H57" s="10">
        <f t="shared" si="14"/>
        <v>0</v>
      </c>
      <c r="I57" s="10">
        <f t="shared" si="14"/>
        <v>0</v>
      </c>
      <c r="J57" s="10">
        <f t="shared" si="14"/>
        <v>223580.63700000002</v>
      </c>
      <c r="K57" s="7">
        <f t="shared" si="14"/>
        <v>0</v>
      </c>
      <c r="L57" s="7">
        <f t="shared" si="14"/>
        <v>0</v>
      </c>
      <c r="M57" s="8">
        <f t="shared" si="12"/>
        <v>223580.63700000002</v>
      </c>
      <c r="N57" s="6"/>
    </row>
    <row r="58" spans="1:14" ht="59.25" customHeight="1" thickBot="1" x14ac:dyDescent="0.3">
      <c r="A58" s="23"/>
      <c r="B58" s="23"/>
      <c r="C58" s="26"/>
      <c r="D58" s="29"/>
      <c r="E58" s="29"/>
      <c r="F58" s="4" t="s">
        <v>7</v>
      </c>
      <c r="G58" s="7">
        <f t="shared" si="14"/>
        <v>0</v>
      </c>
      <c r="H58" s="10">
        <f t="shared" si="14"/>
        <v>0</v>
      </c>
      <c r="I58" s="10">
        <f t="shared" si="14"/>
        <v>867.9380000000001</v>
      </c>
      <c r="J58" s="10">
        <f t="shared" si="14"/>
        <v>32803.066000000006</v>
      </c>
      <c r="K58" s="7">
        <f t="shared" si="14"/>
        <v>0</v>
      </c>
      <c r="L58" s="7">
        <f t="shared" si="14"/>
        <v>0</v>
      </c>
      <c r="M58" s="8">
        <f t="shared" si="12"/>
        <v>33671.004000000008</v>
      </c>
      <c r="N58" s="6"/>
    </row>
    <row r="59" spans="1:14" ht="41.25" customHeight="1" thickBot="1" x14ac:dyDescent="0.3">
      <c r="A59" s="24"/>
      <c r="B59" s="24"/>
      <c r="C59" s="27"/>
      <c r="D59" s="30"/>
      <c r="E59" s="30"/>
      <c r="F59" s="4" t="s">
        <v>6</v>
      </c>
      <c r="G59" s="8">
        <f t="shared" si="14"/>
        <v>0</v>
      </c>
      <c r="H59" s="11">
        <f t="shared" si="14"/>
        <v>0</v>
      </c>
      <c r="I59" s="11">
        <f t="shared" si="14"/>
        <v>0</v>
      </c>
      <c r="J59" s="11">
        <f t="shared" si="14"/>
        <v>0</v>
      </c>
      <c r="K59" s="8">
        <f t="shared" si="14"/>
        <v>0</v>
      </c>
      <c r="L59" s="8">
        <f t="shared" si="14"/>
        <v>0</v>
      </c>
      <c r="M59" s="8">
        <f t="shared" si="12"/>
        <v>0</v>
      </c>
      <c r="N59" s="5"/>
    </row>
    <row r="60" spans="1:14" ht="15.75" thickBot="1" x14ac:dyDescent="0.3">
      <c r="A60" s="22" t="s">
        <v>23</v>
      </c>
      <c r="B60" s="22" t="s">
        <v>24</v>
      </c>
      <c r="C60" s="25" t="s">
        <v>4</v>
      </c>
      <c r="D60" s="28" t="s">
        <v>96</v>
      </c>
      <c r="E60" s="28"/>
      <c r="F60" s="3" t="s">
        <v>0</v>
      </c>
      <c r="G60" s="7">
        <f t="shared" ref="G60:L64" si="15">SUM(G65,G70,G75,G80,G85,G90,G95,G100,G105,G110,G115,G120)</f>
        <v>0</v>
      </c>
      <c r="H60" s="10">
        <f t="shared" si="15"/>
        <v>0</v>
      </c>
      <c r="I60" s="10">
        <f t="shared" si="15"/>
        <v>867.9380000000001</v>
      </c>
      <c r="J60" s="10">
        <f t="shared" si="15"/>
        <v>256383.70300000004</v>
      </c>
      <c r="K60" s="7">
        <f t="shared" si="15"/>
        <v>0</v>
      </c>
      <c r="L60" s="7">
        <f t="shared" si="15"/>
        <v>0</v>
      </c>
      <c r="M60" s="8">
        <f t="shared" si="12"/>
        <v>257251.64100000003</v>
      </c>
      <c r="N60" s="6"/>
    </row>
    <row r="61" spans="1:14" ht="26.25" thickBot="1" x14ac:dyDescent="0.3">
      <c r="A61" s="23"/>
      <c r="B61" s="23"/>
      <c r="C61" s="26"/>
      <c r="D61" s="29"/>
      <c r="E61" s="29"/>
      <c r="F61" s="4" t="s">
        <v>5</v>
      </c>
      <c r="G61" s="7">
        <f t="shared" si="15"/>
        <v>0</v>
      </c>
      <c r="H61" s="10">
        <f t="shared" si="15"/>
        <v>0</v>
      </c>
      <c r="I61" s="10">
        <f t="shared" si="15"/>
        <v>0</v>
      </c>
      <c r="J61" s="10">
        <f t="shared" si="15"/>
        <v>0</v>
      </c>
      <c r="K61" s="7">
        <f t="shared" si="15"/>
        <v>0</v>
      </c>
      <c r="L61" s="7">
        <f t="shared" si="15"/>
        <v>0</v>
      </c>
      <c r="M61" s="8">
        <f t="shared" si="12"/>
        <v>0</v>
      </c>
      <c r="N61" s="6"/>
    </row>
    <row r="62" spans="1:14" ht="26.25" thickBot="1" x14ac:dyDescent="0.3">
      <c r="A62" s="23"/>
      <c r="B62" s="23"/>
      <c r="C62" s="26"/>
      <c r="D62" s="29"/>
      <c r="E62" s="29"/>
      <c r="F62" s="4" t="s">
        <v>8</v>
      </c>
      <c r="G62" s="7">
        <f t="shared" si="15"/>
        <v>0</v>
      </c>
      <c r="H62" s="10">
        <f t="shared" si="15"/>
        <v>0</v>
      </c>
      <c r="I62" s="10">
        <f t="shared" si="15"/>
        <v>0</v>
      </c>
      <c r="J62" s="10">
        <f t="shared" si="15"/>
        <v>223580.63700000002</v>
      </c>
      <c r="K62" s="7">
        <f t="shared" si="15"/>
        <v>0</v>
      </c>
      <c r="L62" s="7">
        <f t="shared" si="15"/>
        <v>0</v>
      </c>
      <c r="M62" s="8">
        <f t="shared" si="12"/>
        <v>223580.63700000002</v>
      </c>
      <c r="N62" s="6"/>
    </row>
    <row r="63" spans="1:14" ht="26.25" thickBot="1" x14ac:dyDescent="0.3">
      <c r="A63" s="23"/>
      <c r="B63" s="23"/>
      <c r="C63" s="26"/>
      <c r="D63" s="29"/>
      <c r="E63" s="29"/>
      <c r="F63" s="4" t="s">
        <v>7</v>
      </c>
      <c r="G63" s="7">
        <f t="shared" si="15"/>
        <v>0</v>
      </c>
      <c r="H63" s="10">
        <f t="shared" si="15"/>
        <v>0</v>
      </c>
      <c r="I63" s="10">
        <f t="shared" si="15"/>
        <v>867.9380000000001</v>
      </c>
      <c r="J63" s="10">
        <f t="shared" si="15"/>
        <v>32803.066000000006</v>
      </c>
      <c r="K63" s="7">
        <f t="shared" si="15"/>
        <v>0</v>
      </c>
      <c r="L63" s="7">
        <f t="shared" si="15"/>
        <v>0</v>
      </c>
      <c r="M63" s="8">
        <f t="shared" si="12"/>
        <v>33671.004000000008</v>
      </c>
      <c r="N63" s="6"/>
    </row>
    <row r="64" spans="1:14" ht="39" thickBot="1" x14ac:dyDescent="0.3">
      <c r="A64" s="24"/>
      <c r="B64" s="24"/>
      <c r="C64" s="27"/>
      <c r="D64" s="30"/>
      <c r="E64" s="30"/>
      <c r="F64" s="4" t="s">
        <v>6</v>
      </c>
      <c r="G64" s="8">
        <f t="shared" si="15"/>
        <v>0</v>
      </c>
      <c r="H64" s="11">
        <f t="shared" si="15"/>
        <v>0</v>
      </c>
      <c r="I64" s="11">
        <f t="shared" si="15"/>
        <v>0</v>
      </c>
      <c r="J64" s="11">
        <f t="shared" si="15"/>
        <v>0</v>
      </c>
      <c r="K64" s="8">
        <f t="shared" si="15"/>
        <v>0</v>
      </c>
      <c r="L64" s="8">
        <f t="shared" si="15"/>
        <v>0</v>
      </c>
      <c r="M64" s="8">
        <f t="shared" si="12"/>
        <v>0</v>
      </c>
      <c r="N64" s="5"/>
    </row>
    <row r="65" spans="1:14" ht="15.75" thickBot="1" x14ac:dyDescent="0.3">
      <c r="A65" s="22" t="s">
        <v>25</v>
      </c>
      <c r="B65" s="22" t="s">
        <v>86</v>
      </c>
      <c r="C65" s="25" t="s">
        <v>4</v>
      </c>
      <c r="D65" s="28" t="s">
        <v>96</v>
      </c>
      <c r="E65" s="28"/>
      <c r="F65" s="3" t="s">
        <v>0</v>
      </c>
      <c r="G65" s="7">
        <f>SUM(G66:G69)</f>
        <v>0</v>
      </c>
      <c r="H65" s="10">
        <f t="shared" ref="H65:M65" si="16">SUM(H66:H69)</f>
        <v>0</v>
      </c>
      <c r="I65" s="10">
        <f t="shared" si="16"/>
        <v>0</v>
      </c>
      <c r="J65" s="10">
        <f t="shared" si="16"/>
        <v>26000</v>
      </c>
      <c r="K65" s="7">
        <f>SUM(K66:K69)</f>
        <v>0</v>
      </c>
      <c r="L65" s="7">
        <f t="shared" si="16"/>
        <v>0</v>
      </c>
      <c r="M65" s="7">
        <f t="shared" si="16"/>
        <v>0</v>
      </c>
      <c r="N65" s="6"/>
    </row>
    <row r="66" spans="1:14" ht="26.25" thickBot="1" x14ac:dyDescent="0.3">
      <c r="A66" s="23"/>
      <c r="B66" s="23"/>
      <c r="C66" s="26"/>
      <c r="D66" s="29"/>
      <c r="E66" s="29"/>
      <c r="F66" s="4" t="s">
        <v>5</v>
      </c>
      <c r="G66" s="7">
        <v>0</v>
      </c>
      <c r="H66" s="10">
        <v>0</v>
      </c>
      <c r="I66" s="10">
        <v>0</v>
      </c>
      <c r="J66" s="10">
        <v>0</v>
      </c>
      <c r="K66" s="7">
        <v>0</v>
      </c>
      <c r="L66" s="7">
        <v>0</v>
      </c>
      <c r="M66" s="8">
        <f>SUM(G66:L66)</f>
        <v>0</v>
      </c>
      <c r="N66" s="6"/>
    </row>
    <row r="67" spans="1:14" ht="26.25" thickBot="1" x14ac:dyDescent="0.3">
      <c r="A67" s="23"/>
      <c r="B67" s="23"/>
      <c r="C67" s="26"/>
      <c r="D67" s="29"/>
      <c r="E67" s="29"/>
      <c r="F67" s="4" t="s">
        <v>8</v>
      </c>
      <c r="G67" s="7">
        <v>0</v>
      </c>
      <c r="H67" s="10">
        <v>0</v>
      </c>
      <c r="I67" s="10">
        <v>0</v>
      </c>
      <c r="J67" s="10">
        <v>0</v>
      </c>
      <c r="K67" s="7">
        <v>0</v>
      </c>
      <c r="L67" s="7">
        <v>0</v>
      </c>
      <c r="M67" s="8">
        <f>SUM(G67:L67)</f>
        <v>0</v>
      </c>
      <c r="N67" s="6"/>
    </row>
    <row r="68" spans="1:14" ht="26.25" thickBot="1" x14ac:dyDescent="0.3">
      <c r="A68" s="23"/>
      <c r="B68" s="23"/>
      <c r="C68" s="26"/>
      <c r="D68" s="29"/>
      <c r="E68" s="29"/>
      <c r="F68" s="4" t="s">
        <v>7</v>
      </c>
      <c r="G68" s="7">
        <v>0</v>
      </c>
      <c r="H68" s="10">
        <v>0</v>
      </c>
      <c r="I68" s="10">
        <v>0</v>
      </c>
      <c r="J68" s="10">
        <v>26000</v>
      </c>
      <c r="K68" s="7">
        <v>0</v>
      </c>
      <c r="L68" s="7">
        <v>0</v>
      </c>
      <c r="M68" s="8">
        <v>0</v>
      </c>
      <c r="N68" s="6"/>
    </row>
    <row r="69" spans="1:14" ht="195.75" customHeight="1" thickBot="1" x14ac:dyDescent="0.3">
      <c r="A69" s="24"/>
      <c r="B69" s="24"/>
      <c r="C69" s="27"/>
      <c r="D69" s="30"/>
      <c r="E69" s="30"/>
      <c r="F69" s="4" t="s">
        <v>6</v>
      </c>
      <c r="G69" s="8">
        <v>0</v>
      </c>
      <c r="H69" s="11">
        <v>0</v>
      </c>
      <c r="I69" s="11">
        <v>0</v>
      </c>
      <c r="J69" s="11">
        <v>0</v>
      </c>
      <c r="K69" s="8">
        <v>0</v>
      </c>
      <c r="L69" s="8">
        <v>0</v>
      </c>
      <c r="M69" s="8">
        <f t="shared" ref="M69:M74" si="17">SUM(G69:L69)</f>
        <v>0</v>
      </c>
      <c r="N69" s="5"/>
    </row>
    <row r="70" spans="1:14" ht="15.75" thickBot="1" x14ac:dyDescent="0.3">
      <c r="A70" s="22" t="s">
        <v>26</v>
      </c>
      <c r="B70" s="22" t="s">
        <v>27</v>
      </c>
      <c r="C70" s="25" t="s">
        <v>4</v>
      </c>
      <c r="D70" s="28" t="s">
        <v>96</v>
      </c>
      <c r="E70" s="28"/>
      <c r="F70" s="3" t="s">
        <v>0</v>
      </c>
      <c r="G70" s="7">
        <f t="shared" ref="G70:L70" si="18">SUM(G71:G74)</f>
        <v>0</v>
      </c>
      <c r="H70" s="10">
        <f t="shared" si="18"/>
        <v>0</v>
      </c>
      <c r="I70" s="10">
        <f t="shared" si="18"/>
        <v>0</v>
      </c>
      <c r="J70" s="10">
        <f t="shared" si="18"/>
        <v>13911.891</v>
      </c>
      <c r="K70" s="7">
        <f t="shared" si="18"/>
        <v>0</v>
      </c>
      <c r="L70" s="7">
        <f t="shared" si="18"/>
        <v>0</v>
      </c>
      <c r="M70" s="8">
        <f t="shared" si="17"/>
        <v>13911.891</v>
      </c>
      <c r="N70" s="6"/>
    </row>
    <row r="71" spans="1:14" ht="26.25" thickBot="1" x14ac:dyDescent="0.3">
      <c r="A71" s="23"/>
      <c r="B71" s="23"/>
      <c r="C71" s="26"/>
      <c r="D71" s="29"/>
      <c r="E71" s="29"/>
      <c r="F71" s="4" t="s">
        <v>5</v>
      </c>
      <c r="G71" s="7">
        <v>0</v>
      </c>
      <c r="H71" s="10">
        <v>0</v>
      </c>
      <c r="I71" s="10">
        <v>0</v>
      </c>
      <c r="J71" s="10">
        <v>0</v>
      </c>
      <c r="K71" s="7">
        <v>0</v>
      </c>
      <c r="L71" s="7">
        <v>0</v>
      </c>
      <c r="M71" s="8">
        <f t="shared" si="17"/>
        <v>0</v>
      </c>
      <c r="N71" s="6"/>
    </row>
    <row r="72" spans="1:14" ht="26.25" thickBot="1" x14ac:dyDescent="0.3">
      <c r="A72" s="23"/>
      <c r="B72" s="23"/>
      <c r="C72" s="26"/>
      <c r="D72" s="29"/>
      <c r="E72" s="29"/>
      <c r="F72" s="4" t="s">
        <v>8</v>
      </c>
      <c r="G72" s="7">
        <v>0</v>
      </c>
      <c r="H72" s="10">
        <v>0</v>
      </c>
      <c r="I72" s="10">
        <v>0</v>
      </c>
      <c r="J72" s="10">
        <v>13800.599</v>
      </c>
      <c r="K72" s="7">
        <v>0</v>
      </c>
      <c r="L72" s="7">
        <v>0</v>
      </c>
      <c r="M72" s="8">
        <f t="shared" si="17"/>
        <v>13800.599</v>
      </c>
      <c r="N72" s="6"/>
    </row>
    <row r="73" spans="1:14" ht="26.25" thickBot="1" x14ac:dyDescent="0.3">
      <c r="A73" s="23"/>
      <c r="B73" s="23"/>
      <c r="C73" s="26"/>
      <c r="D73" s="29"/>
      <c r="E73" s="29"/>
      <c r="F73" s="4" t="s">
        <v>7</v>
      </c>
      <c r="G73" s="7">
        <v>0</v>
      </c>
      <c r="H73" s="10">
        <v>0</v>
      </c>
      <c r="I73" s="10">
        <v>0</v>
      </c>
      <c r="J73" s="10">
        <v>111.292</v>
      </c>
      <c r="K73" s="7">
        <v>0</v>
      </c>
      <c r="L73" s="7">
        <v>0</v>
      </c>
      <c r="M73" s="8">
        <f t="shared" si="17"/>
        <v>111.292</v>
      </c>
      <c r="N73" s="6"/>
    </row>
    <row r="74" spans="1:14" ht="39" thickBot="1" x14ac:dyDescent="0.3">
      <c r="A74" s="24"/>
      <c r="B74" s="24"/>
      <c r="C74" s="27"/>
      <c r="D74" s="30"/>
      <c r="E74" s="30"/>
      <c r="F74" s="4" t="s">
        <v>6</v>
      </c>
      <c r="G74" s="8">
        <v>0</v>
      </c>
      <c r="H74" s="11">
        <v>0</v>
      </c>
      <c r="I74" s="11">
        <v>0</v>
      </c>
      <c r="J74" s="11">
        <v>0</v>
      </c>
      <c r="K74" s="8">
        <v>0</v>
      </c>
      <c r="L74" s="8">
        <v>0</v>
      </c>
      <c r="M74" s="8">
        <f t="shared" si="17"/>
        <v>0</v>
      </c>
      <c r="N74" s="5"/>
    </row>
    <row r="75" spans="1:14" ht="15.75" thickBot="1" x14ac:dyDescent="0.3">
      <c r="A75" s="22" t="s">
        <v>28</v>
      </c>
      <c r="B75" s="22" t="s">
        <v>29</v>
      </c>
      <c r="C75" s="25" t="s">
        <v>4</v>
      </c>
      <c r="D75" s="28" t="s">
        <v>96</v>
      </c>
      <c r="E75" s="28"/>
      <c r="F75" s="3" t="s">
        <v>0</v>
      </c>
      <c r="G75" s="7">
        <f t="shared" ref="G75:L75" si="19">SUM(G76:G79)</f>
        <v>0</v>
      </c>
      <c r="H75" s="10">
        <f t="shared" si="19"/>
        <v>0</v>
      </c>
      <c r="I75" s="10">
        <f t="shared" si="19"/>
        <v>0</v>
      </c>
      <c r="J75" s="10">
        <f t="shared" si="19"/>
        <v>12935.032999999999</v>
      </c>
      <c r="K75" s="7">
        <f t="shared" si="19"/>
        <v>0</v>
      </c>
      <c r="L75" s="7">
        <f t="shared" si="19"/>
        <v>0</v>
      </c>
      <c r="M75" s="8">
        <f t="shared" ref="M75:M129" si="20">SUM(G75:L75)</f>
        <v>12935.032999999999</v>
      </c>
      <c r="N75" s="6"/>
    </row>
    <row r="76" spans="1:14" ht="26.25" thickBot="1" x14ac:dyDescent="0.3">
      <c r="A76" s="23"/>
      <c r="B76" s="23"/>
      <c r="C76" s="26"/>
      <c r="D76" s="29"/>
      <c r="E76" s="29"/>
      <c r="F76" s="4" t="s">
        <v>5</v>
      </c>
      <c r="G76" s="7">
        <v>0</v>
      </c>
      <c r="H76" s="10">
        <v>0</v>
      </c>
      <c r="I76" s="10">
        <v>0</v>
      </c>
      <c r="J76" s="10">
        <v>0</v>
      </c>
      <c r="K76" s="7">
        <v>0</v>
      </c>
      <c r="L76" s="7">
        <v>0</v>
      </c>
      <c r="M76" s="8">
        <f t="shared" si="20"/>
        <v>0</v>
      </c>
      <c r="N76" s="6"/>
    </row>
    <row r="77" spans="1:14" ht="26.25" thickBot="1" x14ac:dyDescent="0.3">
      <c r="A77" s="23"/>
      <c r="B77" s="23"/>
      <c r="C77" s="26"/>
      <c r="D77" s="29"/>
      <c r="E77" s="29"/>
      <c r="F77" s="4" t="s">
        <v>8</v>
      </c>
      <c r="G77" s="7">
        <v>0</v>
      </c>
      <c r="H77" s="10">
        <v>0</v>
      </c>
      <c r="I77" s="10">
        <v>0</v>
      </c>
      <c r="J77" s="10">
        <v>12831.553</v>
      </c>
      <c r="K77" s="7">
        <v>0</v>
      </c>
      <c r="L77" s="7">
        <v>0</v>
      </c>
      <c r="M77" s="8">
        <f t="shared" si="20"/>
        <v>12831.553</v>
      </c>
      <c r="N77" s="6"/>
    </row>
    <row r="78" spans="1:14" ht="26.25" thickBot="1" x14ac:dyDescent="0.3">
      <c r="A78" s="23"/>
      <c r="B78" s="23"/>
      <c r="C78" s="26"/>
      <c r="D78" s="29"/>
      <c r="E78" s="29"/>
      <c r="F78" s="4" t="s">
        <v>7</v>
      </c>
      <c r="G78" s="7">
        <v>0</v>
      </c>
      <c r="H78" s="10">
        <v>0</v>
      </c>
      <c r="I78" s="10">
        <v>0</v>
      </c>
      <c r="J78" s="10">
        <v>103.48</v>
      </c>
      <c r="K78" s="7">
        <v>0</v>
      </c>
      <c r="L78" s="7">
        <v>0</v>
      </c>
      <c r="M78" s="8">
        <f t="shared" si="20"/>
        <v>103.48</v>
      </c>
      <c r="N78" s="6"/>
    </row>
    <row r="79" spans="1:14" ht="39" thickBot="1" x14ac:dyDescent="0.3">
      <c r="A79" s="24"/>
      <c r="B79" s="24"/>
      <c r="C79" s="27"/>
      <c r="D79" s="30"/>
      <c r="E79" s="30"/>
      <c r="F79" s="4" t="s">
        <v>6</v>
      </c>
      <c r="G79" s="8">
        <v>0</v>
      </c>
      <c r="H79" s="11">
        <v>0</v>
      </c>
      <c r="I79" s="11">
        <v>0</v>
      </c>
      <c r="J79" s="11">
        <v>0</v>
      </c>
      <c r="K79" s="8">
        <v>0</v>
      </c>
      <c r="L79" s="8">
        <v>0</v>
      </c>
      <c r="M79" s="8">
        <f t="shared" si="20"/>
        <v>0</v>
      </c>
      <c r="N79" s="5"/>
    </row>
    <row r="80" spans="1:14" ht="15.75" thickBot="1" x14ac:dyDescent="0.3">
      <c r="A80" s="22" t="s">
        <v>30</v>
      </c>
      <c r="B80" s="22" t="s">
        <v>31</v>
      </c>
      <c r="C80" s="25" t="s">
        <v>4</v>
      </c>
      <c r="D80" s="28" t="s">
        <v>96</v>
      </c>
      <c r="E80" s="28"/>
      <c r="F80" s="3" t="s">
        <v>0</v>
      </c>
      <c r="G80" s="7">
        <f t="shared" ref="G80:L80" si="21">SUM(G81:G84)</f>
        <v>0</v>
      </c>
      <c r="H80" s="10">
        <f t="shared" si="21"/>
        <v>0</v>
      </c>
      <c r="I80" s="10">
        <f t="shared" si="21"/>
        <v>0</v>
      </c>
      <c r="J80" s="10">
        <f t="shared" si="21"/>
        <v>13336.108</v>
      </c>
      <c r="K80" s="7">
        <f>SUM(K81:K84)</f>
        <v>0</v>
      </c>
      <c r="L80" s="7">
        <f t="shared" si="21"/>
        <v>0</v>
      </c>
      <c r="M80" s="8">
        <f t="shared" si="20"/>
        <v>13336.108</v>
      </c>
      <c r="N80" s="6"/>
    </row>
    <row r="81" spans="1:14" ht="26.25" thickBot="1" x14ac:dyDescent="0.3">
      <c r="A81" s="23"/>
      <c r="B81" s="23"/>
      <c r="C81" s="26"/>
      <c r="D81" s="29"/>
      <c r="E81" s="29"/>
      <c r="F81" s="4" t="s">
        <v>5</v>
      </c>
      <c r="G81" s="7">
        <v>0</v>
      </c>
      <c r="H81" s="10">
        <v>0</v>
      </c>
      <c r="I81" s="10">
        <v>0</v>
      </c>
      <c r="J81" s="10">
        <v>0</v>
      </c>
      <c r="K81" s="7">
        <v>0</v>
      </c>
      <c r="L81" s="7">
        <v>0</v>
      </c>
      <c r="M81" s="8">
        <f t="shared" si="20"/>
        <v>0</v>
      </c>
      <c r="N81" s="6"/>
    </row>
    <row r="82" spans="1:14" ht="26.25" thickBot="1" x14ac:dyDescent="0.3">
      <c r="A82" s="23"/>
      <c r="B82" s="23"/>
      <c r="C82" s="26"/>
      <c r="D82" s="29"/>
      <c r="E82" s="29"/>
      <c r="F82" s="4" t="s">
        <v>8</v>
      </c>
      <c r="G82" s="7">
        <v>0</v>
      </c>
      <c r="H82" s="10">
        <v>0</v>
      </c>
      <c r="I82" s="10">
        <v>0</v>
      </c>
      <c r="J82" s="10">
        <v>13229.419</v>
      </c>
      <c r="K82" s="7">
        <v>0</v>
      </c>
      <c r="L82" s="7">
        <v>0</v>
      </c>
      <c r="M82" s="8">
        <f t="shared" si="20"/>
        <v>13229.419</v>
      </c>
      <c r="N82" s="6"/>
    </row>
    <row r="83" spans="1:14" ht="26.25" thickBot="1" x14ac:dyDescent="0.3">
      <c r="A83" s="23"/>
      <c r="B83" s="23"/>
      <c r="C83" s="26"/>
      <c r="D83" s="29"/>
      <c r="E83" s="29"/>
      <c r="F83" s="4" t="s">
        <v>7</v>
      </c>
      <c r="G83" s="7">
        <v>0</v>
      </c>
      <c r="H83" s="10">
        <v>0</v>
      </c>
      <c r="I83" s="10">
        <v>0</v>
      </c>
      <c r="J83" s="10">
        <v>106.68899999999999</v>
      </c>
      <c r="K83" s="7">
        <v>0</v>
      </c>
      <c r="L83" s="7">
        <v>0</v>
      </c>
      <c r="M83" s="8">
        <f t="shared" si="20"/>
        <v>106.68899999999999</v>
      </c>
      <c r="N83" s="6"/>
    </row>
    <row r="84" spans="1:14" ht="39" thickBot="1" x14ac:dyDescent="0.3">
      <c r="A84" s="24"/>
      <c r="B84" s="24"/>
      <c r="C84" s="27"/>
      <c r="D84" s="30"/>
      <c r="E84" s="30"/>
      <c r="F84" s="4" t="s">
        <v>6</v>
      </c>
      <c r="G84" s="8">
        <v>0</v>
      </c>
      <c r="H84" s="11">
        <v>0</v>
      </c>
      <c r="I84" s="11">
        <v>0</v>
      </c>
      <c r="J84" s="11">
        <v>0</v>
      </c>
      <c r="K84" s="8">
        <v>0</v>
      </c>
      <c r="L84" s="8">
        <v>0</v>
      </c>
      <c r="M84" s="8">
        <f t="shared" si="20"/>
        <v>0</v>
      </c>
      <c r="N84" s="5"/>
    </row>
    <row r="85" spans="1:14" ht="15.75" thickBot="1" x14ac:dyDescent="0.3">
      <c r="A85" s="22" t="s">
        <v>32</v>
      </c>
      <c r="B85" s="22" t="s">
        <v>33</v>
      </c>
      <c r="C85" s="25" t="s">
        <v>4</v>
      </c>
      <c r="D85" s="28" t="s">
        <v>96</v>
      </c>
      <c r="E85" s="28"/>
      <c r="F85" s="3" t="s">
        <v>0</v>
      </c>
      <c r="G85" s="7">
        <f t="shared" ref="G85:L85" si="22">SUM(G86:G89)</f>
        <v>0</v>
      </c>
      <c r="H85" s="10">
        <f t="shared" si="22"/>
        <v>0</v>
      </c>
      <c r="I85" s="10">
        <f t="shared" si="22"/>
        <v>0</v>
      </c>
      <c r="J85" s="10">
        <f t="shared" si="22"/>
        <v>10676.739000000001</v>
      </c>
      <c r="K85" s="7">
        <f t="shared" si="22"/>
        <v>0</v>
      </c>
      <c r="L85" s="7">
        <f t="shared" si="22"/>
        <v>0</v>
      </c>
      <c r="M85" s="8">
        <f t="shared" si="20"/>
        <v>10676.739000000001</v>
      </c>
      <c r="N85" s="6"/>
    </row>
    <row r="86" spans="1:14" ht="26.25" thickBot="1" x14ac:dyDescent="0.3">
      <c r="A86" s="23"/>
      <c r="B86" s="23"/>
      <c r="C86" s="26"/>
      <c r="D86" s="29"/>
      <c r="E86" s="29"/>
      <c r="F86" s="4" t="s">
        <v>5</v>
      </c>
      <c r="G86" s="7">
        <v>0</v>
      </c>
      <c r="H86" s="10">
        <v>0</v>
      </c>
      <c r="I86" s="10">
        <v>0</v>
      </c>
      <c r="J86" s="10">
        <v>0</v>
      </c>
      <c r="K86" s="7">
        <v>0</v>
      </c>
      <c r="L86" s="7">
        <v>0</v>
      </c>
      <c r="M86" s="8">
        <f t="shared" si="20"/>
        <v>0</v>
      </c>
      <c r="N86" s="6"/>
    </row>
    <row r="87" spans="1:14" ht="26.25" thickBot="1" x14ac:dyDescent="0.3">
      <c r="A87" s="23"/>
      <c r="B87" s="23"/>
      <c r="C87" s="26"/>
      <c r="D87" s="29"/>
      <c r="E87" s="29"/>
      <c r="F87" s="4" t="s">
        <v>8</v>
      </c>
      <c r="G87" s="7">
        <v>0</v>
      </c>
      <c r="H87" s="10">
        <v>0</v>
      </c>
      <c r="I87" s="10">
        <v>0</v>
      </c>
      <c r="J87" s="10">
        <v>10591.325000000001</v>
      </c>
      <c r="K87" s="7">
        <v>0</v>
      </c>
      <c r="L87" s="7">
        <v>0</v>
      </c>
      <c r="M87" s="8">
        <f t="shared" si="20"/>
        <v>10591.325000000001</v>
      </c>
      <c r="N87" s="6"/>
    </row>
    <row r="88" spans="1:14" ht="26.25" thickBot="1" x14ac:dyDescent="0.3">
      <c r="A88" s="23"/>
      <c r="B88" s="23"/>
      <c r="C88" s="26"/>
      <c r="D88" s="29"/>
      <c r="E88" s="29"/>
      <c r="F88" s="4" t="s">
        <v>7</v>
      </c>
      <c r="G88" s="7">
        <v>0</v>
      </c>
      <c r="H88" s="10">
        <v>0</v>
      </c>
      <c r="I88" s="10">
        <v>0</v>
      </c>
      <c r="J88" s="10">
        <v>85.414000000000001</v>
      </c>
      <c r="K88" s="7">
        <v>0</v>
      </c>
      <c r="L88" s="7">
        <v>0</v>
      </c>
      <c r="M88" s="8">
        <f t="shared" si="20"/>
        <v>85.414000000000001</v>
      </c>
      <c r="N88" s="6"/>
    </row>
    <row r="89" spans="1:14" ht="39" thickBot="1" x14ac:dyDescent="0.3">
      <c r="A89" s="24"/>
      <c r="B89" s="24"/>
      <c r="C89" s="27"/>
      <c r="D89" s="30"/>
      <c r="E89" s="30"/>
      <c r="F89" s="4" t="s">
        <v>6</v>
      </c>
      <c r="G89" s="8">
        <v>0</v>
      </c>
      <c r="H89" s="11">
        <v>0</v>
      </c>
      <c r="I89" s="11">
        <v>0</v>
      </c>
      <c r="J89" s="11">
        <v>0</v>
      </c>
      <c r="K89" s="8">
        <v>0</v>
      </c>
      <c r="L89" s="8">
        <v>0</v>
      </c>
      <c r="M89" s="8">
        <f t="shared" si="20"/>
        <v>0</v>
      </c>
      <c r="N89" s="5"/>
    </row>
    <row r="90" spans="1:14" ht="15.75" thickBot="1" x14ac:dyDescent="0.3">
      <c r="A90" s="22" t="s">
        <v>34</v>
      </c>
      <c r="B90" s="22" t="s">
        <v>35</v>
      </c>
      <c r="C90" s="25" t="s">
        <v>4</v>
      </c>
      <c r="D90" s="28" t="s">
        <v>96</v>
      </c>
      <c r="E90" s="28"/>
      <c r="F90" s="3" t="s">
        <v>0</v>
      </c>
      <c r="G90" s="7">
        <f t="shared" ref="G90:L90" si="23">SUM(G91:G94)</f>
        <v>0</v>
      </c>
      <c r="H90" s="10">
        <f t="shared" si="23"/>
        <v>0</v>
      </c>
      <c r="I90" s="10">
        <f t="shared" si="23"/>
        <v>0</v>
      </c>
      <c r="J90" s="10">
        <f t="shared" si="23"/>
        <v>31136.161</v>
      </c>
      <c r="K90" s="7">
        <f t="shared" si="23"/>
        <v>0</v>
      </c>
      <c r="L90" s="7">
        <f t="shared" si="23"/>
        <v>0</v>
      </c>
      <c r="M90" s="8">
        <f t="shared" si="20"/>
        <v>31136.161</v>
      </c>
      <c r="N90" s="6"/>
    </row>
    <row r="91" spans="1:14" ht="26.25" thickBot="1" x14ac:dyDescent="0.3">
      <c r="A91" s="23"/>
      <c r="B91" s="23"/>
      <c r="C91" s="26"/>
      <c r="D91" s="29"/>
      <c r="E91" s="29"/>
      <c r="F91" s="4" t="s">
        <v>5</v>
      </c>
      <c r="G91" s="7">
        <v>0</v>
      </c>
      <c r="H91" s="10">
        <v>0</v>
      </c>
      <c r="I91" s="10">
        <v>0</v>
      </c>
      <c r="J91" s="10">
        <v>0</v>
      </c>
      <c r="K91" s="7">
        <v>0</v>
      </c>
      <c r="L91" s="7">
        <v>0</v>
      </c>
      <c r="M91" s="8">
        <f t="shared" si="20"/>
        <v>0</v>
      </c>
      <c r="N91" s="6"/>
    </row>
    <row r="92" spans="1:14" ht="26.25" thickBot="1" x14ac:dyDescent="0.3">
      <c r="A92" s="23"/>
      <c r="B92" s="23"/>
      <c r="C92" s="26"/>
      <c r="D92" s="29"/>
      <c r="E92" s="29"/>
      <c r="F92" s="4" t="s">
        <v>8</v>
      </c>
      <c r="G92" s="7">
        <v>0</v>
      </c>
      <c r="H92" s="10">
        <v>0</v>
      </c>
      <c r="I92" s="10">
        <v>0</v>
      </c>
      <c r="J92" s="10">
        <v>30887.072</v>
      </c>
      <c r="K92" s="7">
        <v>0</v>
      </c>
      <c r="L92" s="7">
        <v>0</v>
      </c>
      <c r="M92" s="8">
        <f t="shared" si="20"/>
        <v>30887.072</v>
      </c>
      <c r="N92" s="6"/>
    </row>
    <row r="93" spans="1:14" ht="26.25" thickBot="1" x14ac:dyDescent="0.3">
      <c r="A93" s="23"/>
      <c r="B93" s="23"/>
      <c r="C93" s="26"/>
      <c r="D93" s="29"/>
      <c r="E93" s="29"/>
      <c r="F93" s="4" t="s">
        <v>7</v>
      </c>
      <c r="G93" s="7">
        <v>0</v>
      </c>
      <c r="H93" s="10">
        <v>0</v>
      </c>
      <c r="I93" s="10">
        <v>0</v>
      </c>
      <c r="J93" s="10">
        <v>249.089</v>
      </c>
      <c r="K93" s="7">
        <v>0</v>
      </c>
      <c r="L93" s="7">
        <v>0</v>
      </c>
      <c r="M93" s="8">
        <f t="shared" si="20"/>
        <v>249.089</v>
      </c>
      <c r="N93" s="6"/>
    </row>
    <row r="94" spans="1:14" ht="52.5" customHeight="1" thickBot="1" x14ac:dyDescent="0.3">
      <c r="A94" s="24"/>
      <c r="B94" s="24"/>
      <c r="C94" s="27"/>
      <c r="D94" s="30"/>
      <c r="E94" s="30"/>
      <c r="F94" s="4" t="s">
        <v>6</v>
      </c>
      <c r="G94" s="8">
        <v>0</v>
      </c>
      <c r="H94" s="11">
        <v>0</v>
      </c>
      <c r="I94" s="11">
        <v>0</v>
      </c>
      <c r="J94" s="11">
        <v>0</v>
      </c>
      <c r="K94" s="8">
        <v>0</v>
      </c>
      <c r="L94" s="8">
        <v>0</v>
      </c>
      <c r="M94" s="8">
        <f t="shared" si="20"/>
        <v>0</v>
      </c>
      <c r="N94" s="5"/>
    </row>
    <row r="95" spans="1:14" ht="15.75" thickBot="1" x14ac:dyDescent="0.3">
      <c r="A95" s="22" t="s">
        <v>36</v>
      </c>
      <c r="B95" s="22" t="s">
        <v>37</v>
      </c>
      <c r="C95" s="25" t="s">
        <v>4</v>
      </c>
      <c r="D95" s="28" t="s">
        <v>96</v>
      </c>
      <c r="E95" s="28"/>
      <c r="F95" s="3" t="s">
        <v>0</v>
      </c>
      <c r="G95" s="7">
        <f t="shared" ref="G95:L95" si="24">SUM(G96:G99)</f>
        <v>0</v>
      </c>
      <c r="H95" s="10">
        <f t="shared" si="24"/>
        <v>0</v>
      </c>
      <c r="I95" s="10">
        <f t="shared" si="24"/>
        <v>0</v>
      </c>
      <c r="J95" s="10">
        <f t="shared" si="24"/>
        <v>17914.928</v>
      </c>
      <c r="K95" s="7">
        <f t="shared" si="24"/>
        <v>0</v>
      </c>
      <c r="L95" s="7">
        <f t="shared" si="24"/>
        <v>0</v>
      </c>
      <c r="M95" s="8">
        <f t="shared" si="20"/>
        <v>17914.928</v>
      </c>
      <c r="N95" s="6"/>
    </row>
    <row r="96" spans="1:14" ht="26.25" thickBot="1" x14ac:dyDescent="0.3">
      <c r="A96" s="23"/>
      <c r="B96" s="23"/>
      <c r="C96" s="26"/>
      <c r="D96" s="29"/>
      <c r="E96" s="29"/>
      <c r="F96" s="4" t="s">
        <v>5</v>
      </c>
      <c r="G96" s="7">
        <v>0</v>
      </c>
      <c r="H96" s="10">
        <v>0</v>
      </c>
      <c r="I96" s="10">
        <v>0</v>
      </c>
      <c r="J96" s="10">
        <v>0</v>
      </c>
      <c r="K96" s="7">
        <v>0</v>
      </c>
      <c r="L96" s="7">
        <v>0</v>
      </c>
      <c r="M96" s="8">
        <f t="shared" si="20"/>
        <v>0</v>
      </c>
      <c r="N96" s="6"/>
    </row>
    <row r="97" spans="1:14" ht="26.25" thickBot="1" x14ac:dyDescent="0.3">
      <c r="A97" s="23"/>
      <c r="B97" s="23"/>
      <c r="C97" s="26"/>
      <c r="D97" s="29"/>
      <c r="E97" s="29"/>
      <c r="F97" s="4" t="s">
        <v>8</v>
      </c>
      <c r="G97" s="7">
        <v>0</v>
      </c>
      <c r="H97" s="10">
        <v>0</v>
      </c>
      <c r="I97" s="10">
        <v>0</v>
      </c>
      <c r="J97" s="10">
        <v>17771.609</v>
      </c>
      <c r="K97" s="7">
        <v>0</v>
      </c>
      <c r="L97" s="7">
        <v>0</v>
      </c>
      <c r="M97" s="8">
        <f t="shared" si="20"/>
        <v>17771.609</v>
      </c>
      <c r="N97" s="6"/>
    </row>
    <row r="98" spans="1:14" ht="26.25" thickBot="1" x14ac:dyDescent="0.3">
      <c r="A98" s="23"/>
      <c r="B98" s="23"/>
      <c r="C98" s="26"/>
      <c r="D98" s="29"/>
      <c r="E98" s="29"/>
      <c r="F98" s="4" t="s">
        <v>7</v>
      </c>
      <c r="G98" s="7">
        <v>0</v>
      </c>
      <c r="H98" s="10">
        <v>0</v>
      </c>
      <c r="I98" s="10">
        <v>0</v>
      </c>
      <c r="J98" s="10">
        <v>143.31899999999999</v>
      </c>
      <c r="K98" s="7">
        <v>0</v>
      </c>
      <c r="L98" s="7">
        <v>0</v>
      </c>
      <c r="M98" s="8">
        <f t="shared" si="20"/>
        <v>143.31899999999999</v>
      </c>
      <c r="N98" s="6"/>
    </row>
    <row r="99" spans="1:14" ht="39" thickBot="1" x14ac:dyDescent="0.3">
      <c r="A99" s="24"/>
      <c r="B99" s="24"/>
      <c r="C99" s="27"/>
      <c r="D99" s="30"/>
      <c r="E99" s="30"/>
      <c r="F99" s="4" t="s">
        <v>6</v>
      </c>
      <c r="G99" s="8">
        <v>0</v>
      </c>
      <c r="H99" s="11">
        <v>0</v>
      </c>
      <c r="I99" s="11">
        <v>0</v>
      </c>
      <c r="J99" s="11">
        <v>0</v>
      </c>
      <c r="K99" s="8">
        <v>0</v>
      </c>
      <c r="L99" s="8">
        <v>0</v>
      </c>
      <c r="M99" s="8">
        <f t="shared" si="20"/>
        <v>0</v>
      </c>
      <c r="N99" s="5"/>
    </row>
    <row r="100" spans="1:14" ht="15.75" thickBot="1" x14ac:dyDescent="0.3">
      <c r="A100" s="22" t="s">
        <v>38</v>
      </c>
      <c r="B100" s="22" t="s">
        <v>39</v>
      </c>
      <c r="C100" s="25" t="s">
        <v>4</v>
      </c>
      <c r="D100" s="28" t="s">
        <v>96</v>
      </c>
      <c r="E100" s="28"/>
      <c r="F100" s="3" t="s">
        <v>0</v>
      </c>
      <c r="G100" s="7">
        <f t="shared" ref="G100:L100" si="25">SUM(G101:G104)</f>
        <v>0</v>
      </c>
      <c r="H100" s="10">
        <f t="shared" si="25"/>
        <v>0</v>
      </c>
      <c r="I100" s="10">
        <f t="shared" si="25"/>
        <v>363.23700000000002</v>
      </c>
      <c r="J100" s="10">
        <f t="shared" si="25"/>
        <v>52511.16</v>
      </c>
      <c r="K100" s="7">
        <f t="shared" si="25"/>
        <v>0</v>
      </c>
      <c r="L100" s="7">
        <f t="shared" si="25"/>
        <v>0</v>
      </c>
      <c r="M100" s="8">
        <f t="shared" si="20"/>
        <v>52874.397000000004</v>
      </c>
      <c r="N100" s="6"/>
    </row>
    <row r="101" spans="1:14" ht="26.25" thickBot="1" x14ac:dyDescent="0.3">
      <c r="A101" s="23"/>
      <c r="B101" s="23"/>
      <c r="C101" s="26"/>
      <c r="D101" s="29"/>
      <c r="E101" s="29"/>
      <c r="F101" s="4" t="s">
        <v>5</v>
      </c>
      <c r="G101" s="7">
        <v>0</v>
      </c>
      <c r="H101" s="10">
        <v>0</v>
      </c>
      <c r="I101" s="10">
        <v>0</v>
      </c>
      <c r="J101" s="10">
        <v>0</v>
      </c>
      <c r="K101" s="7">
        <v>0</v>
      </c>
      <c r="L101" s="7">
        <v>0</v>
      </c>
      <c r="M101" s="8">
        <f t="shared" si="20"/>
        <v>0</v>
      </c>
      <c r="N101" s="6"/>
    </row>
    <row r="102" spans="1:14" ht="26.25" thickBot="1" x14ac:dyDescent="0.3">
      <c r="A102" s="23"/>
      <c r="B102" s="23"/>
      <c r="C102" s="26"/>
      <c r="D102" s="29"/>
      <c r="E102" s="29"/>
      <c r="F102" s="4" t="s">
        <v>8</v>
      </c>
      <c r="G102" s="7">
        <v>0</v>
      </c>
      <c r="H102" s="10">
        <v>0</v>
      </c>
      <c r="I102" s="10">
        <v>0</v>
      </c>
      <c r="J102" s="10">
        <v>52091.071000000004</v>
      </c>
      <c r="K102" s="7">
        <v>0</v>
      </c>
      <c r="L102" s="7">
        <v>0</v>
      </c>
      <c r="M102" s="8">
        <f t="shared" si="20"/>
        <v>52091.071000000004</v>
      </c>
      <c r="N102" s="6"/>
    </row>
    <row r="103" spans="1:14" ht="26.25" thickBot="1" x14ac:dyDescent="0.3">
      <c r="A103" s="23"/>
      <c r="B103" s="23"/>
      <c r="C103" s="26"/>
      <c r="D103" s="29"/>
      <c r="E103" s="29"/>
      <c r="F103" s="4" t="s">
        <v>7</v>
      </c>
      <c r="G103" s="7">
        <v>0</v>
      </c>
      <c r="H103" s="10">
        <v>0</v>
      </c>
      <c r="I103" s="10">
        <v>363.23700000000002</v>
      </c>
      <c r="J103" s="10">
        <v>420.089</v>
      </c>
      <c r="K103" s="7">
        <v>0</v>
      </c>
      <c r="L103" s="7">
        <v>0</v>
      </c>
      <c r="M103" s="8">
        <f t="shared" si="20"/>
        <v>783.32600000000002</v>
      </c>
      <c r="N103" s="6"/>
    </row>
    <row r="104" spans="1:14" ht="39" thickBot="1" x14ac:dyDescent="0.3">
      <c r="A104" s="24"/>
      <c r="B104" s="24"/>
      <c r="C104" s="27"/>
      <c r="D104" s="30"/>
      <c r="E104" s="30"/>
      <c r="F104" s="4" t="s">
        <v>6</v>
      </c>
      <c r="G104" s="8">
        <v>0</v>
      </c>
      <c r="H104" s="11">
        <v>0</v>
      </c>
      <c r="I104" s="11">
        <v>0</v>
      </c>
      <c r="J104" s="11">
        <v>0</v>
      </c>
      <c r="K104" s="8">
        <v>0</v>
      </c>
      <c r="L104" s="8">
        <v>0</v>
      </c>
      <c r="M104" s="8">
        <f t="shared" si="20"/>
        <v>0</v>
      </c>
      <c r="N104" s="5"/>
    </row>
    <row r="105" spans="1:14" ht="15.75" thickBot="1" x14ac:dyDescent="0.3">
      <c r="A105" s="22" t="s">
        <v>40</v>
      </c>
      <c r="B105" s="22" t="s">
        <v>44</v>
      </c>
      <c r="C105" s="25" t="s">
        <v>4</v>
      </c>
      <c r="D105" s="28" t="s">
        <v>96</v>
      </c>
      <c r="E105" s="28"/>
      <c r="F105" s="3" t="s">
        <v>0</v>
      </c>
      <c r="G105" s="7">
        <f t="shared" ref="G105:L105" si="26">SUM(G106:G109)</f>
        <v>0</v>
      </c>
      <c r="H105" s="10">
        <f t="shared" si="26"/>
        <v>0</v>
      </c>
      <c r="I105" s="10">
        <f t="shared" si="26"/>
        <v>224.66300000000001</v>
      </c>
      <c r="J105" s="10">
        <f t="shared" si="26"/>
        <v>32478.192000000003</v>
      </c>
      <c r="K105" s="7">
        <f t="shared" si="26"/>
        <v>0</v>
      </c>
      <c r="L105" s="7">
        <f t="shared" si="26"/>
        <v>0</v>
      </c>
      <c r="M105" s="8">
        <f t="shared" si="20"/>
        <v>32702.855000000003</v>
      </c>
      <c r="N105" s="6"/>
    </row>
    <row r="106" spans="1:14" ht="26.25" thickBot="1" x14ac:dyDescent="0.3">
      <c r="A106" s="23"/>
      <c r="B106" s="23"/>
      <c r="C106" s="26"/>
      <c r="D106" s="29"/>
      <c r="E106" s="29"/>
      <c r="F106" s="4" t="s">
        <v>5</v>
      </c>
      <c r="G106" s="7">
        <v>0</v>
      </c>
      <c r="H106" s="10">
        <v>0</v>
      </c>
      <c r="I106" s="10">
        <v>0</v>
      </c>
      <c r="J106" s="10">
        <v>0</v>
      </c>
      <c r="K106" s="7">
        <v>0</v>
      </c>
      <c r="L106" s="7">
        <v>0</v>
      </c>
      <c r="M106" s="8">
        <f t="shared" si="20"/>
        <v>0</v>
      </c>
      <c r="N106" s="6"/>
    </row>
    <row r="107" spans="1:14" ht="26.25" thickBot="1" x14ac:dyDescent="0.3">
      <c r="A107" s="23"/>
      <c r="B107" s="23"/>
      <c r="C107" s="26"/>
      <c r="D107" s="29"/>
      <c r="E107" s="29"/>
      <c r="F107" s="4" t="s">
        <v>8</v>
      </c>
      <c r="G107" s="7">
        <v>0</v>
      </c>
      <c r="H107" s="10">
        <v>0</v>
      </c>
      <c r="I107" s="10">
        <v>0</v>
      </c>
      <c r="J107" s="10">
        <v>32218.366000000002</v>
      </c>
      <c r="K107" s="7">
        <v>0</v>
      </c>
      <c r="L107" s="7">
        <v>0</v>
      </c>
      <c r="M107" s="8">
        <f t="shared" si="20"/>
        <v>32218.366000000002</v>
      </c>
      <c r="N107" s="6"/>
    </row>
    <row r="108" spans="1:14" ht="26.25" thickBot="1" x14ac:dyDescent="0.3">
      <c r="A108" s="23"/>
      <c r="B108" s="23"/>
      <c r="C108" s="26"/>
      <c r="D108" s="29"/>
      <c r="E108" s="29"/>
      <c r="F108" s="4" t="s">
        <v>7</v>
      </c>
      <c r="G108" s="7">
        <v>0</v>
      </c>
      <c r="H108" s="10">
        <v>0</v>
      </c>
      <c r="I108" s="10">
        <v>224.66300000000001</v>
      </c>
      <c r="J108" s="10">
        <v>259.82600000000002</v>
      </c>
      <c r="K108" s="7">
        <v>0</v>
      </c>
      <c r="L108" s="7">
        <v>0</v>
      </c>
      <c r="M108" s="8">
        <f t="shared" si="20"/>
        <v>484.48900000000003</v>
      </c>
      <c r="N108" s="6"/>
    </row>
    <row r="109" spans="1:14" ht="39" thickBot="1" x14ac:dyDescent="0.3">
      <c r="A109" s="24"/>
      <c r="B109" s="24"/>
      <c r="C109" s="27"/>
      <c r="D109" s="30"/>
      <c r="E109" s="30"/>
      <c r="F109" s="4" t="s">
        <v>6</v>
      </c>
      <c r="G109" s="8">
        <v>0</v>
      </c>
      <c r="H109" s="11">
        <v>0</v>
      </c>
      <c r="I109" s="11">
        <v>0</v>
      </c>
      <c r="J109" s="11">
        <v>0</v>
      </c>
      <c r="K109" s="8">
        <v>0</v>
      </c>
      <c r="L109" s="8">
        <v>0</v>
      </c>
      <c r="M109" s="8">
        <f t="shared" si="20"/>
        <v>0</v>
      </c>
      <c r="N109" s="5"/>
    </row>
    <row r="110" spans="1:14" ht="15.75" thickBot="1" x14ac:dyDescent="0.3">
      <c r="A110" s="22" t="s">
        <v>41</v>
      </c>
      <c r="B110" s="22" t="s">
        <v>45</v>
      </c>
      <c r="C110" s="25" t="s">
        <v>4</v>
      </c>
      <c r="D110" s="28" t="s">
        <v>96</v>
      </c>
      <c r="E110" s="28"/>
      <c r="F110" s="3" t="s">
        <v>0</v>
      </c>
      <c r="G110" s="7">
        <f t="shared" ref="G110:L110" si="27">SUM(G111:G114)</f>
        <v>0</v>
      </c>
      <c r="H110" s="10">
        <f t="shared" si="27"/>
        <v>0</v>
      </c>
      <c r="I110" s="10">
        <f t="shared" si="27"/>
        <v>127.45</v>
      </c>
      <c r="J110" s="10">
        <f t="shared" si="27"/>
        <v>18424.779000000002</v>
      </c>
      <c r="K110" s="7">
        <f t="shared" si="27"/>
        <v>0</v>
      </c>
      <c r="L110" s="7">
        <f t="shared" si="27"/>
        <v>0</v>
      </c>
      <c r="M110" s="8">
        <f t="shared" si="20"/>
        <v>18552.229000000003</v>
      </c>
      <c r="N110" s="6"/>
    </row>
    <row r="111" spans="1:14" ht="26.25" thickBot="1" x14ac:dyDescent="0.3">
      <c r="A111" s="23"/>
      <c r="B111" s="23"/>
      <c r="C111" s="26"/>
      <c r="D111" s="29"/>
      <c r="E111" s="29"/>
      <c r="F111" s="4" t="s">
        <v>5</v>
      </c>
      <c r="G111" s="7">
        <v>0</v>
      </c>
      <c r="H111" s="10">
        <v>0</v>
      </c>
      <c r="I111" s="10">
        <v>0</v>
      </c>
      <c r="J111" s="10">
        <v>0</v>
      </c>
      <c r="K111" s="7">
        <v>0</v>
      </c>
      <c r="L111" s="7">
        <v>0</v>
      </c>
      <c r="M111" s="8">
        <f t="shared" si="20"/>
        <v>0</v>
      </c>
      <c r="N111" s="6"/>
    </row>
    <row r="112" spans="1:14" ht="26.25" thickBot="1" x14ac:dyDescent="0.3">
      <c r="A112" s="23"/>
      <c r="B112" s="23"/>
      <c r="C112" s="26"/>
      <c r="D112" s="29"/>
      <c r="E112" s="29"/>
      <c r="F112" s="4" t="s">
        <v>8</v>
      </c>
      <c r="G112" s="7">
        <v>0</v>
      </c>
      <c r="H112" s="10">
        <v>0</v>
      </c>
      <c r="I112" s="10">
        <v>0</v>
      </c>
      <c r="J112" s="10">
        <v>18277.381000000001</v>
      </c>
      <c r="K112" s="7">
        <v>0</v>
      </c>
      <c r="L112" s="7">
        <v>0</v>
      </c>
      <c r="M112" s="8">
        <f t="shared" si="20"/>
        <v>18277.381000000001</v>
      </c>
      <c r="N112" s="6"/>
    </row>
    <row r="113" spans="1:14" ht="26.25" thickBot="1" x14ac:dyDescent="0.3">
      <c r="A113" s="23"/>
      <c r="B113" s="23"/>
      <c r="C113" s="26"/>
      <c r="D113" s="29"/>
      <c r="E113" s="29"/>
      <c r="F113" s="4" t="s">
        <v>7</v>
      </c>
      <c r="G113" s="7">
        <v>0</v>
      </c>
      <c r="H113" s="10">
        <v>0</v>
      </c>
      <c r="I113" s="10">
        <v>127.45</v>
      </c>
      <c r="J113" s="10">
        <v>147.398</v>
      </c>
      <c r="K113" s="7">
        <v>0</v>
      </c>
      <c r="L113" s="7">
        <v>0</v>
      </c>
      <c r="M113" s="8">
        <f t="shared" si="20"/>
        <v>274.84800000000001</v>
      </c>
      <c r="N113" s="6"/>
    </row>
    <row r="114" spans="1:14" ht="39" thickBot="1" x14ac:dyDescent="0.3">
      <c r="A114" s="24"/>
      <c r="B114" s="24"/>
      <c r="C114" s="27"/>
      <c r="D114" s="30"/>
      <c r="E114" s="30"/>
      <c r="F114" s="4" t="s">
        <v>6</v>
      </c>
      <c r="G114" s="8">
        <v>0</v>
      </c>
      <c r="H114" s="11">
        <v>0</v>
      </c>
      <c r="I114" s="11">
        <v>0</v>
      </c>
      <c r="J114" s="11">
        <v>0</v>
      </c>
      <c r="K114" s="8">
        <v>0</v>
      </c>
      <c r="L114" s="8">
        <v>0</v>
      </c>
      <c r="M114" s="8">
        <f t="shared" si="20"/>
        <v>0</v>
      </c>
      <c r="N114" s="5"/>
    </row>
    <row r="115" spans="1:14" ht="15.75" thickBot="1" x14ac:dyDescent="0.3">
      <c r="A115" s="22" t="s">
        <v>42</v>
      </c>
      <c r="B115" s="22" t="s">
        <v>46</v>
      </c>
      <c r="C115" s="25" t="s">
        <v>4</v>
      </c>
      <c r="D115" s="28" t="s">
        <v>96</v>
      </c>
      <c r="E115" s="28"/>
      <c r="F115" s="3" t="s">
        <v>0</v>
      </c>
      <c r="G115" s="7">
        <f t="shared" ref="G115:L115" si="28">SUM(G116:G119)</f>
        <v>0</v>
      </c>
      <c r="H115" s="10">
        <f t="shared" si="28"/>
        <v>0</v>
      </c>
      <c r="I115" s="10">
        <f t="shared" si="28"/>
        <v>152.58799999999999</v>
      </c>
      <c r="J115" s="10">
        <f t="shared" si="28"/>
        <v>22058.712</v>
      </c>
      <c r="K115" s="7">
        <f t="shared" si="28"/>
        <v>0</v>
      </c>
      <c r="L115" s="7">
        <f t="shared" si="28"/>
        <v>0</v>
      </c>
      <c r="M115" s="8">
        <f t="shared" si="20"/>
        <v>22211.3</v>
      </c>
      <c r="N115" s="6"/>
    </row>
    <row r="116" spans="1:14" ht="26.25" thickBot="1" x14ac:dyDescent="0.3">
      <c r="A116" s="23"/>
      <c r="B116" s="23"/>
      <c r="C116" s="26"/>
      <c r="D116" s="29"/>
      <c r="E116" s="29"/>
      <c r="F116" s="4" t="s">
        <v>5</v>
      </c>
      <c r="G116" s="7">
        <v>0</v>
      </c>
      <c r="H116" s="10">
        <v>0</v>
      </c>
      <c r="I116" s="10">
        <v>0</v>
      </c>
      <c r="J116" s="10">
        <v>0</v>
      </c>
      <c r="K116" s="7">
        <v>0</v>
      </c>
      <c r="L116" s="7">
        <v>0</v>
      </c>
      <c r="M116" s="8">
        <f t="shared" si="20"/>
        <v>0</v>
      </c>
      <c r="N116" s="6"/>
    </row>
    <row r="117" spans="1:14" ht="26.25" thickBot="1" x14ac:dyDescent="0.3">
      <c r="A117" s="23"/>
      <c r="B117" s="23"/>
      <c r="C117" s="26"/>
      <c r="D117" s="29"/>
      <c r="E117" s="29"/>
      <c r="F117" s="4" t="s">
        <v>8</v>
      </c>
      <c r="G117" s="7">
        <v>0</v>
      </c>
      <c r="H117" s="10">
        <v>0</v>
      </c>
      <c r="I117" s="10">
        <v>0</v>
      </c>
      <c r="J117" s="10">
        <v>21882.241999999998</v>
      </c>
      <c r="K117" s="7">
        <v>0</v>
      </c>
      <c r="L117" s="7">
        <v>0</v>
      </c>
      <c r="M117" s="8">
        <f t="shared" si="20"/>
        <v>21882.241999999998</v>
      </c>
      <c r="N117" s="6"/>
    </row>
    <row r="118" spans="1:14" ht="26.25" thickBot="1" x14ac:dyDescent="0.3">
      <c r="A118" s="23"/>
      <c r="B118" s="23"/>
      <c r="C118" s="26"/>
      <c r="D118" s="29"/>
      <c r="E118" s="29"/>
      <c r="F118" s="4" t="s">
        <v>7</v>
      </c>
      <c r="G118" s="7">
        <v>0</v>
      </c>
      <c r="H118" s="10">
        <v>0</v>
      </c>
      <c r="I118" s="10">
        <v>152.58799999999999</v>
      </c>
      <c r="J118" s="10">
        <v>176.47</v>
      </c>
      <c r="K118" s="7">
        <v>0</v>
      </c>
      <c r="L118" s="7">
        <v>0</v>
      </c>
      <c r="M118" s="8">
        <f t="shared" si="20"/>
        <v>329.05799999999999</v>
      </c>
      <c r="N118" s="6"/>
    </row>
    <row r="119" spans="1:14" ht="39" thickBot="1" x14ac:dyDescent="0.3">
      <c r="A119" s="24"/>
      <c r="B119" s="24"/>
      <c r="C119" s="27"/>
      <c r="D119" s="30"/>
      <c r="E119" s="30"/>
      <c r="F119" s="4" t="s">
        <v>6</v>
      </c>
      <c r="G119" s="8">
        <v>0</v>
      </c>
      <c r="H119" s="11">
        <v>0</v>
      </c>
      <c r="I119" s="11">
        <v>0</v>
      </c>
      <c r="J119" s="11">
        <v>0</v>
      </c>
      <c r="K119" s="8">
        <v>0</v>
      </c>
      <c r="L119" s="8">
        <v>0</v>
      </c>
      <c r="M119" s="8">
        <f t="shared" si="20"/>
        <v>0</v>
      </c>
      <c r="N119" s="5"/>
    </row>
    <row r="120" spans="1:14" ht="15.75" thickBot="1" x14ac:dyDescent="0.3">
      <c r="A120" s="22" t="s">
        <v>43</v>
      </c>
      <c r="B120" s="22" t="s">
        <v>47</v>
      </c>
      <c r="C120" s="25" t="s">
        <v>4</v>
      </c>
      <c r="D120" s="28" t="s">
        <v>96</v>
      </c>
      <c r="E120" s="28"/>
      <c r="F120" s="3" t="s">
        <v>0</v>
      </c>
      <c r="G120" s="7">
        <f t="shared" ref="G120:L120" si="29">SUM(G121:G124)</f>
        <v>0</v>
      </c>
      <c r="H120" s="10">
        <f t="shared" si="29"/>
        <v>0</v>
      </c>
      <c r="I120" s="10">
        <f t="shared" si="29"/>
        <v>0</v>
      </c>
      <c r="J120" s="10">
        <f t="shared" si="29"/>
        <v>5000</v>
      </c>
      <c r="K120" s="7">
        <f t="shared" si="29"/>
        <v>0</v>
      </c>
      <c r="L120" s="7">
        <f t="shared" si="29"/>
        <v>0</v>
      </c>
      <c r="M120" s="8">
        <f t="shared" si="20"/>
        <v>5000</v>
      </c>
      <c r="N120" s="6"/>
    </row>
    <row r="121" spans="1:14" ht="26.25" thickBot="1" x14ac:dyDescent="0.3">
      <c r="A121" s="23"/>
      <c r="B121" s="23"/>
      <c r="C121" s="26"/>
      <c r="D121" s="29"/>
      <c r="E121" s="29"/>
      <c r="F121" s="4" t="s">
        <v>5</v>
      </c>
      <c r="G121" s="7">
        <v>0</v>
      </c>
      <c r="H121" s="10">
        <v>0</v>
      </c>
      <c r="I121" s="10">
        <v>0</v>
      </c>
      <c r="J121" s="10">
        <v>0</v>
      </c>
      <c r="K121" s="7">
        <v>0</v>
      </c>
      <c r="L121" s="7">
        <v>0</v>
      </c>
      <c r="M121" s="8">
        <f t="shared" si="20"/>
        <v>0</v>
      </c>
      <c r="N121" s="6"/>
    </row>
    <row r="122" spans="1:14" ht="26.25" thickBot="1" x14ac:dyDescent="0.3">
      <c r="A122" s="23"/>
      <c r="B122" s="23"/>
      <c r="C122" s="26"/>
      <c r="D122" s="29"/>
      <c r="E122" s="29"/>
      <c r="F122" s="4" t="s">
        <v>8</v>
      </c>
      <c r="G122" s="7">
        <v>0</v>
      </c>
      <c r="H122" s="10">
        <v>0</v>
      </c>
      <c r="I122" s="10">
        <v>0</v>
      </c>
      <c r="J122" s="10">
        <v>0</v>
      </c>
      <c r="K122" s="7">
        <v>0</v>
      </c>
      <c r="L122" s="7">
        <v>0</v>
      </c>
      <c r="M122" s="8">
        <f t="shared" si="20"/>
        <v>0</v>
      </c>
      <c r="N122" s="6"/>
    </row>
    <row r="123" spans="1:14" ht="26.25" thickBot="1" x14ac:dyDescent="0.3">
      <c r="A123" s="23"/>
      <c r="B123" s="23"/>
      <c r="C123" s="26"/>
      <c r="D123" s="29"/>
      <c r="E123" s="29"/>
      <c r="F123" s="4" t="s">
        <v>7</v>
      </c>
      <c r="G123" s="7">
        <v>0</v>
      </c>
      <c r="H123" s="10">
        <v>0</v>
      </c>
      <c r="I123" s="10">
        <v>0</v>
      </c>
      <c r="J123" s="10">
        <v>5000</v>
      </c>
      <c r="K123" s="7">
        <v>0</v>
      </c>
      <c r="L123" s="7">
        <v>0</v>
      </c>
      <c r="M123" s="8">
        <f t="shared" si="20"/>
        <v>5000</v>
      </c>
      <c r="N123" s="6"/>
    </row>
    <row r="124" spans="1:14" ht="39" thickBot="1" x14ac:dyDescent="0.3">
      <c r="A124" s="24"/>
      <c r="B124" s="24"/>
      <c r="C124" s="27"/>
      <c r="D124" s="30"/>
      <c r="E124" s="30"/>
      <c r="F124" s="4" t="s">
        <v>6</v>
      </c>
      <c r="G124" s="8">
        <v>0</v>
      </c>
      <c r="H124" s="11">
        <v>0</v>
      </c>
      <c r="I124" s="11">
        <v>0</v>
      </c>
      <c r="J124" s="11">
        <v>0</v>
      </c>
      <c r="K124" s="8">
        <v>0</v>
      </c>
      <c r="L124" s="8">
        <v>0</v>
      </c>
      <c r="M124" s="8">
        <f t="shared" si="20"/>
        <v>0</v>
      </c>
      <c r="N124" s="5"/>
    </row>
    <row r="125" spans="1:14" ht="15.75" thickBot="1" x14ac:dyDescent="0.3">
      <c r="A125" s="22" t="s">
        <v>48</v>
      </c>
      <c r="B125" s="22" t="s">
        <v>49</v>
      </c>
      <c r="C125" s="25" t="s">
        <v>4</v>
      </c>
      <c r="D125" s="28" t="s">
        <v>96</v>
      </c>
      <c r="E125" s="28"/>
      <c r="F125" s="3" t="s">
        <v>0</v>
      </c>
      <c r="G125" s="7">
        <f t="shared" ref="G125:L125" si="30">SUM(G126:G129)</f>
        <v>0</v>
      </c>
      <c r="H125" s="10">
        <f t="shared" si="30"/>
        <v>0</v>
      </c>
      <c r="I125" s="10">
        <f t="shared" si="30"/>
        <v>0</v>
      </c>
      <c r="J125" s="10">
        <f t="shared" si="30"/>
        <v>0</v>
      </c>
      <c r="K125" s="7">
        <f t="shared" si="30"/>
        <v>0</v>
      </c>
      <c r="L125" s="7">
        <f t="shared" si="30"/>
        <v>0</v>
      </c>
      <c r="M125" s="8">
        <f t="shared" si="20"/>
        <v>0</v>
      </c>
      <c r="N125" s="6"/>
    </row>
    <row r="126" spans="1:14" ht="26.25" thickBot="1" x14ac:dyDescent="0.3">
      <c r="A126" s="23"/>
      <c r="B126" s="23"/>
      <c r="C126" s="26"/>
      <c r="D126" s="29"/>
      <c r="E126" s="29"/>
      <c r="F126" s="4" t="s">
        <v>5</v>
      </c>
      <c r="G126" s="7">
        <v>0</v>
      </c>
      <c r="H126" s="10">
        <v>0</v>
      </c>
      <c r="I126" s="10">
        <v>0</v>
      </c>
      <c r="J126" s="10">
        <v>0</v>
      </c>
      <c r="K126" s="7">
        <v>0</v>
      </c>
      <c r="L126" s="7">
        <v>0</v>
      </c>
      <c r="M126" s="8">
        <f t="shared" si="20"/>
        <v>0</v>
      </c>
      <c r="N126" s="6"/>
    </row>
    <row r="127" spans="1:14" ht="26.25" thickBot="1" x14ac:dyDescent="0.3">
      <c r="A127" s="23"/>
      <c r="B127" s="23"/>
      <c r="C127" s="26"/>
      <c r="D127" s="29"/>
      <c r="E127" s="29"/>
      <c r="F127" s="4" t="s">
        <v>8</v>
      </c>
      <c r="G127" s="7">
        <v>0</v>
      </c>
      <c r="H127" s="10">
        <v>0</v>
      </c>
      <c r="I127" s="10">
        <v>0</v>
      </c>
      <c r="J127" s="10">
        <v>0</v>
      </c>
      <c r="K127" s="7">
        <v>0</v>
      </c>
      <c r="L127" s="7">
        <v>0</v>
      </c>
      <c r="M127" s="8">
        <f t="shared" si="20"/>
        <v>0</v>
      </c>
      <c r="N127" s="6"/>
    </row>
    <row r="128" spans="1:14" ht="26.25" thickBot="1" x14ac:dyDescent="0.3">
      <c r="A128" s="23"/>
      <c r="B128" s="23"/>
      <c r="C128" s="26"/>
      <c r="D128" s="29"/>
      <c r="E128" s="29"/>
      <c r="F128" s="4" t="s">
        <v>7</v>
      </c>
      <c r="G128" s="7">
        <v>0</v>
      </c>
      <c r="H128" s="10">
        <v>0</v>
      </c>
      <c r="I128" s="10">
        <v>0</v>
      </c>
      <c r="J128" s="10">
        <v>0</v>
      </c>
      <c r="K128" s="7">
        <v>0</v>
      </c>
      <c r="L128" s="7">
        <v>0</v>
      </c>
      <c r="M128" s="8">
        <f t="shared" si="20"/>
        <v>0</v>
      </c>
      <c r="N128" s="6"/>
    </row>
    <row r="129" spans="1:14" ht="39" thickBot="1" x14ac:dyDescent="0.3">
      <c r="A129" s="24"/>
      <c r="B129" s="24"/>
      <c r="C129" s="27"/>
      <c r="D129" s="30"/>
      <c r="E129" s="30"/>
      <c r="F129" s="4" t="s">
        <v>6</v>
      </c>
      <c r="G129" s="8">
        <v>0</v>
      </c>
      <c r="H129" s="11">
        <v>0</v>
      </c>
      <c r="I129" s="11">
        <v>0</v>
      </c>
      <c r="J129" s="11">
        <v>0</v>
      </c>
      <c r="K129" s="8">
        <v>0</v>
      </c>
      <c r="L129" s="8">
        <v>0</v>
      </c>
      <c r="M129" s="8">
        <f t="shared" si="20"/>
        <v>0</v>
      </c>
      <c r="N129" s="5"/>
    </row>
    <row r="130" spans="1:14" ht="15.75" thickBot="1" x14ac:dyDescent="0.3">
      <c r="A130" s="22" t="s">
        <v>50</v>
      </c>
      <c r="B130" s="22" t="s">
        <v>51</v>
      </c>
      <c r="C130" s="25" t="s">
        <v>4</v>
      </c>
      <c r="D130" s="28" t="s">
        <v>96</v>
      </c>
      <c r="E130" s="28"/>
      <c r="F130" s="3" t="s">
        <v>0</v>
      </c>
      <c r="G130" s="7">
        <f t="shared" ref="G130:L130" si="31">SUM(G131:G134)</f>
        <v>0</v>
      </c>
      <c r="H130" s="10">
        <f t="shared" si="31"/>
        <v>0</v>
      </c>
      <c r="I130" s="10">
        <f t="shared" si="31"/>
        <v>0</v>
      </c>
      <c r="J130" s="10">
        <f t="shared" si="31"/>
        <v>0</v>
      </c>
      <c r="K130" s="7">
        <f t="shared" si="31"/>
        <v>0</v>
      </c>
      <c r="L130" s="7">
        <f t="shared" si="31"/>
        <v>0</v>
      </c>
      <c r="M130" s="8">
        <f t="shared" ref="M130:M193" si="32">SUM(G130:L130)</f>
        <v>0</v>
      </c>
      <c r="N130" s="6"/>
    </row>
    <row r="131" spans="1:14" ht="26.25" thickBot="1" x14ac:dyDescent="0.3">
      <c r="A131" s="23"/>
      <c r="B131" s="23"/>
      <c r="C131" s="26"/>
      <c r="D131" s="29"/>
      <c r="E131" s="29"/>
      <c r="F131" s="4" t="s">
        <v>5</v>
      </c>
      <c r="G131" s="7">
        <v>0</v>
      </c>
      <c r="H131" s="10">
        <v>0</v>
      </c>
      <c r="I131" s="10">
        <v>0</v>
      </c>
      <c r="J131" s="10">
        <v>0</v>
      </c>
      <c r="K131" s="7">
        <v>0</v>
      </c>
      <c r="L131" s="7">
        <v>0</v>
      </c>
      <c r="M131" s="8">
        <f t="shared" si="32"/>
        <v>0</v>
      </c>
      <c r="N131" s="6"/>
    </row>
    <row r="132" spans="1:14" ht="26.25" thickBot="1" x14ac:dyDescent="0.3">
      <c r="A132" s="23"/>
      <c r="B132" s="23"/>
      <c r="C132" s="26"/>
      <c r="D132" s="29"/>
      <c r="E132" s="29"/>
      <c r="F132" s="4" t="s">
        <v>8</v>
      </c>
      <c r="G132" s="7">
        <v>0</v>
      </c>
      <c r="H132" s="10">
        <v>0</v>
      </c>
      <c r="I132" s="10">
        <v>0</v>
      </c>
      <c r="J132" s="10">
        <v>0</v>
      </c>
      <c r="K132" s="7">
        <v>0</v>
      </c>
      <c r="L132" s="7">
        <v>0</v>
      </c>
      <c r="M132" s="8">
        <f t="shared" si="32"/>
        <v>0</v>
      </c>
      <c r="N132" s="6"/>
    </row>
    <row r="133" spans="1:14" ht="26.25" thickBot="1" x14ac:dyDescent="0.3">
      <c r="A133" s="23"/>
      <c r="B133" s="23"/>
      <c r="C133" s="26"/>
      <c r="D133" s="29"/>
      <c r="E133" s="29"/>
      <c r="F133" s="4" t="s">
        <v>7</v>
      </c>
      <c r="G133" s="7">
        <v>0</v>
      </c>
      <c r="H133" s="10">
        <v>0</v>
      </c>
      <c r="I133" s="10">
        <v>0</v>
      </c>
      <c r="J133" s="10">
        <v>0</v>
      </c>
      <c r="K133" s="7">
        <v>0</v>
      </c>
      <c r="L133" s="7">
        <v>0</v>
      </c>
      <c r="M133" s="8">
        <f t="shared" si="32"/>
        <v>0</v>
      </c>
      <c r="N133" s="6"/>
    </row>
    <row r="134" spans="1:14" ht="39" thickBot="1" x14ac:dyDescent="0.3">
      <c r="A134" s="24"/>
      <c r="B134" s="24"/>
      <c r="C134" s="27"/>
      <c r="D134" s="30"/>
      <c r="E134" s="30"/>
      <c r="F134" s="4" t="s">
        <v>6</v>
      </c>
      <c r="G134" s="8">
        <v>0</v>
      </c>
      <c r="H134" s="11">
        <v>0</v>
      </c>
      <c r="I134" s="11">
        <v>0</v>
      </c>
      <c r="J134" s="11">
        <v>0</v>
      </c>
      <c r="K134" s="8">
        <v>0</v>
      </c>
      <c r="L134" s="8">
        <v>0</v>
      </c>
      <c r="M134" s="8">
        <f t="shared" si="32"/>
        <v>0</v>
      </c>
      <c r="N134" s="5"/>
    </row>
    <row r="135" spans="1:14" ht="15.75" thickBot="1" x14ac:dyDescent="0.3">
      <c r="A135" s="22" t="s">
        <v>52</v>
      </c>
      <c r="B135" s="22" t="s">
        <v>53</v>
      </c>
      <c r="C135" s="25" t="s">
        <v>4</v>
      </c>
      <c r="D135" s="28" t="s">
        <v>96</v>
      </c>
      <c r="E135" s="28"/>
      <c r="F135" s="3" t="s">
        <v>0</v>
      </c>
      <c r="G135" s="7">
        <f t="shared" ref="G135:L135" si="33">SUM(G136:G139)</f>
        <v>0</v>
      </c>
      <c r="H135" s="10">
        <f t="shared" si="33"/>
        <v>0</v>
      </c>
      <c r="I135" s="10">
        <f t="shared" si="33"/>
        <v>0</v>
      </c>
      <c r="J135" s="10">
        <f t="shared" si="33"/>
        <v>0</v>
      </c>
      <c r="K135" s="7">
        <f t="shared" si="33"/>
        <v>0</v>
      </c>
      <c r="L135" s="7">
        <f t="shared" si="33"/>
        <v>0</v>
      </c>
      <c r="M135" s="8">
        <f t="shared" si="32"/>
        <v>0</v>
      </c>
      <c r="N135" s="6"/>
    </row>
    <row r="136" spans="1:14" ht="26.25" thickBot="1" x14ac:dyDescent="0.3">
      <c r="A136" s="23"/>
      <c r="B136" s="23"/>
      <c r="C136" s="26"/>
      <c r="D136" s="29"/>
      <c r="E136" s="29"/>
      <c r="F136" s="4" t="s">
        <v>5</v>
      </c>
      <c r="G136" s="7">
        <v>0</v>
      </c>
      <c r="H136" s="10">
        <v>0</v>
      </c>
      <c r="I136" s="10">
        <v>0</v>
      </c>
      <c r="J136" s="10">
        <v>0</v>
      </c>
      <c r="K136" s="7">
        <v>0</v>
      </c>
      <c r="L136" s="7">
        <v>0</v>
      </c>
      <c r="M136" s="8">
        <f t="shared" si="32"/>
        <v>0</v>
      </c>
      <c r="N136" s="6"/>
    </row>
    <row r="137" spans="1:14" ht="26.25" thickBot="1" x14ac:dyDescent="0.3">
      <c r="A137" s="23"/>
      <c r="B137" s="23"/>
      <c r="C137" s="26"/>
      <c r="D137" s="29"/>
      <c r="E137" s="29"/>
      <c r="F137" s="4" t="s">
        <v>8</v>
      </c>
      <c r="G137" s="7">
        <v>0</v>
      </c>
      <c r="H137" s="10">
        <v>0</v>
      </c>
      <c r="I137" s="10">
        <v>0</v>
      </c>
      <c r="J137" s="10">
        <v>0</v>
      </c>
      <c r="K137" s="7">
        <v>0</v>
      </c>
      <c r="L137" s="7">
        <v>0</v>
      </c>
      <c r="M137" s="8">
        <f t="shared" si="32"/>
        <v>0</v>
      </c>
      <c r="N137" s="6"/>
    </row>
    <row r="138" spans="1:14" ht="26.25" thickBot="1" x14ac:dyDescent="0.3">
      <c r="A138" s="23"/>
      <c r="B138" s="23"/>
      <c r="C138" s="26"/>
      <c r="D138" s="29"/>
      <c r="E138" s="29"/>
      <c r="F138" s="4" t="s">
        <v>7</v>
      </c>
      <c r="G138" s="7">
        <v>0</v>
      </c>
      <c r="H138" s="10">
        <v>0</v>
      </c>
      <c r="I138" s="10">
        <v>0</v>
      </c>
      <c r="J138" s="10">
        <v>0</v>
      </c>
      <c r="K138" s="7">
        <v>0</v>
      </c>
      <c r="L138" s="7">
        <v>0</v>
      </c>
      <c r="M138" s="8">
        <f t="shared" si="32"/>
        <v>0</v>
      </c>
      <c r="N138" s="6"/>
    </row>
    <row r="139" spans="1:14" ht="39" thickBot="1" x14ac:dyDescent="0.3">
      <c r="A139" s="24"/>
      <c r="B139" s="24"/>
      <c r="C139" s="27"/>
      <c r="D139" s="30"/>
      <c r="E139" s="30"/>
      <c r="F139" s="4" t="s">
        <v>6</v>
      </c>
      <c r="G139" s="8">
        <v>0</v>
      </c>
      <c r="H139" s="11">
        <v>0</v>
      </c>
      <c r="I139" s="11">
        <v>0</v>
      </c>
      <c r="J139" s="11">
        <v>0</v>
      </c>
      <c r="K139" s="8">
        <v>0</v>
      </c>
      <c r="L139" s="8">
        <v>0</v>
      </c>
      <c r="M139" s="8">
        <f t="shared" si="32"/>
        <v>0</v>
      </c>
      <c r="N139" s="5"/>
    </row>
    <row r="140" spans="1:14" ht="15.75" thickBot="1" x14ac:dyDescent="0.3">
      <c r="A140" s="22" t="s">
        <v>54</v>
      </c>
      <c r="B140" s="22" t="s">
        <v>55</v>
      </c>
      <c r="C140" s="25" t="s">
        <v>4</v>
      </c>
      <c r="D140" s="28" t="s">
        <v>96</v>
      </c>
      <c r="E140" s="28"/>
      <c r="F140" s="3" t="s">
        <v>0</v>
      </c>
      <c r="G140" s="7">
        <f t="shared" ref="G140:L140" si="34">SUM(G141:G144)</f>
        <v>0</v>
      </c>
      <c r="H140" s="10">
        <f t="shared" si="34"/>
        <v>0</v>
      </c>
      <c r="I140" s="10">
        <f t="shared" si="34"/>
        <v>0</v>
      </c>
      <c r="J140" s="10">
        <f t="shared" si="34"/>
        <v>0</v>
      </c>
      <c r="K140" s="7">
        <f t="shared" si="34"/>
        <v>0</v>
      </c>
      <c r="L140" s="7">
        <f t="shared" si="34"/>
        <v>0</v>
      </c>
      <c r="M140" s="8">
        <f t="shared" si="32"/>
        <v>0</v>
      </c>
      <c r="N140" s="6"/>
    </row>
    <row r="141" spans="1:14" ht="26.25" thickBot="1" x14ac:dyDescent="0.3">
      <c r="A141" s="23"/>
      <c r="B141" s="23"/>
      <c r="C141" s="26"/>
      <c r="D141" s="29"/>
      <c r="E141" s="29"/>
      <c r="F141" s="4" t="s">
        <v>5</v>
      </c>
      <c r="G141" s="7">
        <v>0</v>
      </c>
      <c r="H141" s="10">
        <v>0</v>
      </c>
      <c r="I141" s="10">
        <v>0</v>
      </c>
      <c r="J141" s="10">
        <v>0</v>
      </c>
      <c r="K141" s="7">
        <v>0</v>
      </c>
      <c r="L141" s="7">
        <v>0</v>
      </c>
      <c r="M141" s="8">
        <f t="shared" si="32"/>
        <v>0</v>
      </c>
      <c r="N141" s="6"/>
    </row>
    <row r="142" spans="1:14" ht="26.25" thickBot="1" x14ac:dyDescent="0.3">
      <c r="A142" s="23"/>
      <c r="B142" s="23"/>
      <c r="C142" s="26"/>
      <c r="D142" s="29"/>
      <c r="E142" s="29"/>
      <c r="F142" s="4" t="s">
        <v>8</v>
      </c>
      <c r="G142" s="7">
        <v>0</v>
      </c>
      <c r="H142" s="10">
        <v>0</v>
      </c>
      <c r="I142" s="10">
        <v>0</v>
      </c>
      <c r="J142" s="10">
        <v>0</v>
      </c>
      <c r="K142" s="7">
        <v>0</v>
      </c>
      <c r="L142" s="7">
        <v>0</v>
      </c>
      <c r="M142" s="8">
        <f t="shared" si="32"/>
        <v>0</v>
      </c>
      <c r="N142" s="6"/>
    </row>
    <row r="143" spans="1:14" ht="26.25" thickBot="1" x14ac:dyDescent="0.3">
      <c r="A143" s="23"/>
      <c r="B143" s="23"/>
      <c r="C143" s="26"/>
      <c r="D143" s="29"/>
      <c r="E143" s="29"/>
      <c r="F143" s="4" t="s">
        <v>7</v>
      </c>
      <c r="G143" s="7">
        <v>0</v>
      </c>
      <c r="H143" s="10">
        <v>0</v>
      </c>
      <c r="I143" s="10">
        <v>0</v>
      </c>
      <c r="J143" s="10">
        <v>0</v>
      </c>
      <c r="K143" s="7">
        <v>0</v>
      </c>
      <c r="L143" s="7">
        <v>0</v>
      </c>
      <c r="M143" s="8">
        <f t="shared" si="32"/>
        <v>0</v>
      </c>
      <c r="N143" s="6"/>
    </row>
    <row r="144" spans="1:14" ht="39" thickBot="1" x14ac:dyDescent="0.3">
      <c r="A144" s="24"/>
      <c r="B144" s="24"/>
      <c r="C144" s="27"/>
      <c r="D144" s="30"/>
      <c r="E144" s="30"/>
      <c r="F144" s="4" t="s">
        <v>6</v>
      </c>
      <c r="G144" s="8">
        <v>0</v>
      </c>
      <c r="H144" s="11">
        <v>0</v>
      </c>
      <c r="I144" s="11">
        <v>0</v>
      </c>
      <c r="J144" s="11">
        <v>0</v>
      </c>
      <c r="K144" s="8">
        <v>0</v>
      </c>
      <c r="L144" s="8">
        <v>0</v>
      </c>
      <c r="M144" s="8">
        <f t="shared" si="32"/>
        <v>0</v>
      </c>
      <c r="N144" s="5"/>
    </row>
    <row r="145" spans="1:14" ht="15.75" thickBot="1" x14ac:dyDescent="0.3">
      <c r="A145" s="22" t="s">
        <v>56</v>
      </c>
      <c r="B145" s="22" t="s">
        <v>59</v>
      </c>
      <c r="C145" s="25" t="s">
        <v>4</v>
      </c>
      <c r="D145" s="28" t="s">
        <v>96</v>
      </c>
      <c r="E145" s="28"/>
      <c r="F145" s="3" t="s">
        <v>0</v>
      </c>
      <c r="G145" s="7">
        <f t="shared" ref="G145:L145" si="35">SUM(G146:G149)</f>
        <v>0</v>
      </c>
      <c r="H145" s="10">
        <f t="shared" si="35"/>
        <v>0</v>
      </c>
      <c r="I145" s="10">
        <f t="shared" si="35"/>
        <v>0</v>
      </c>
      <c r="J145" s="10">
        <f t="shared" si="35"/>
        <v>0</v>
      </c>
      <c r="K145" s="7">
        <f t="shared" si="35"/>
        <v>0</v>
      </c>
      <c r="L145" s="7">
        <f t="shared" si="35"/>
        <v>0</v>
      </c>
      <c r="M145" s="8">
        <f t="shared" si="32"/>
        <v>0</v>
      </c>
      <c r="N145" s="6"/>
    </row>
    <row r="146" spans="1:14" ht="26.25" thickBot="1" x14ac:dyDescent="0.3">
      <c r="A146" s="23"/>
      <c r="B146" s="23"/>
      <c r="C146" s="26"/>
      <c r="D146" s="29"/>
      <c r="E146" s="29"/>
      <c r="F146" s="4" t="s">
        <v>5</v>
      </c>
      <c r="G146" s="7">
        <v>0</v>
      </c>
      <c r="H146" s="10">
        <v>0</v>
      </c>
      <c r="I146" s="10">
        <v>0</v>
      </c>
      <c r="J146" s="10">
        <v>0</v>
      </c>
      <c r="K146" s="7">
        <v>0</v>
      </c>
      <c r="L146" s="7">
        <v>0</v>
      </c>
      <c r="M146" s="8">
        <f t="shared" si="32"/>
        <v>0</v>
      </c>
      <c r="N146" s="6"/>
    </row>
    <row r="147" spans="1:14" ht="26.25" thickBot="1" x14ac:dyDescent="0.3">
      <c r="A147" s="23"/>
      <c r="B147" s="23"/>
      <c r="C147" s="26"/>
      <c r="D147" s="29"/>
      <c r="E147" s="29"/>
      <c r="F147" s="4" t="s">
        <v>8</v>
      </c>
      <c r="G147" s="7">
        <v>0</v>
      </c>
      <c r="H147" s="10">
        <v>0</v>
      </c>
      <c r="I147" s="10">
        <v>0</v>
      </c>
      <c r="J147" s="10">
        <v>0</v>
      </c>
      <c r="K147" s="7">
        <v>0</v>
      </c>
      <c r="L147" s="7">
        <v>0</v>
      </c>
      <c r="M147" s="8">
        <f t="shared" si="32"/>
        <v>0</v>
      </c>
      <c r="N147" s="6"/>
    </row>
    <row r="148" spans="1:14" ht="26.25" thickBot="1" x14ac:dyDescent="0.3">
      <c r="A148" s="23"/>
      <c r="B148" s="23"/>
      <c r="C148" s="26"/>
      <c r="D148" s="29"/>
      <c r="E148" s="29"/>
      <c r="F148" s="4" t="s">
        <v>7</v>
      </c>
      <c r="G148" s="7">
        <v>0</v>
      </c>
      <c r="H148" s="10">
        <v>0</v>
      </c>
      <c r="I148" s="10">
        <v>0</v>
      </c>
      <c r="J148" s="10">
        <v>0</v>
      </c>
      <c r="K148" s="7">
        <v>0</v>
      </c>
      <c r="L148" s="7">
        <v>0</v>
      </c>
      <c r="M148" s="8">
        <f t="shared" si="32"/>
        <v>0</v>
      </c>
      <c r="N148" s="6"/>
    </row>
    <row r="149" spans="1:14" ht="39" thickBot="1" x14ac:dyDescent="0.3">
      <c r="A149" s="24"/>
      <c r="B149" s="24"/>
      <c r="C149" s="27"/>
      <c r="D149" s="30"/>
      <c r="E149" s="30"/>
      <c r="F149" s="4" t="s">
        <v>6</v>
      </c>
      <c r="G149" s="8">
        <v>0</v>
      </c>
      <c r="H149" s="11">
        <v>0</v>
      </c>
      <c r="I149" s="11">
        <v>0</v>
      </c>
      <c r="J149" s="11">
        <v>0</v>
      </c>
      <c r="K149" s="8">
        <v>0</v>
      </c>
      <c r="L149" s="8">
        <v>0</v>
      </c>
      <c r="M149" s="8">
        <f t="shared" si="32"/>
        <v>0</v>
      </c>
      <c r="N149" s="5"/>
    </row>
    <row r="150" spans="1:14" ht="15.75" thickBot="1" x14ac:dyDescent="0.3">
      <c r="A150" s="22" t="s">
        <v>57</v>
      </c>
      <c r="B150" s="22" t="s">
        <v>60</v>
      </c>
      <c r="C150" s="25" t="s">
        <v>4</v>
      </c>
      <c r="D150" s="28" t="s">
        <v>96</v>
      </c>
      <c r="E150" s="28"/>
      <c r="F150" s="3" t="s">
        <v>0</v>
      </c>
      <c r="G150" s="7">
        <f t="shared" ref="G150:L150" si="36">SUM(G151:G154)</f>
        <v>0</v>
      </c>
      <c r="H150" s="10">
        <f t="shared" si="36"/>
        <v>0</v>
      </c>
      <c r="I150" s="10">
        <f t="shared" si="36"/>
        <v>0</v>
      </c>
      <c r="J150" s="10">
        <f t="shared" si="36"/>
        <v>0</v>
      </c>
      <c r="K150" s="7">
        <f t="shared" si="36"/>
        <v>0</v>
      </c>
      <c r="L150" s="7">
        <f t="shared" si="36"/>
        <v>0</v>
      </c>
      <c r="M150" s="8">
        <f t="shared" si="32"/>
        <v>0</v>
      </c>
      <c r="N150" s="6"/>
    </row>
    <row r="151" spans="1:14" ht="26.25" thickBot="1" x14ac:dyDescent="0.3">
      <c r="A151" s="23"/>
      <c r="B151" s="23"/>
      <c r="C151" s="26"/>
      <c r="D151" s="29"/>
      <c r="E151" s="29"/>
      <c r="F151" s="4" t="s">
        <v>5</v>
      </c>
      <c r="G151" s="7">
        <v>0</v>
      </c>
      <c r="H151" s="10">
        <v>0</v>
      </c>
      <c r="I151" s="10">
        <v>0</v>
      </c>
      <c r="J151" s="10">
        <v>0</v>
      </c>
      <c r="K151" s="7">
        <v>0</v>
      </c>
      <c r="L151" s="7">
        <v>0</v>
      </c>
      <c r="M151" s="8">
        <f t="shared" si="32"/>
        <v>0</v>
      </c>
      <c r="N151" s="6"/>
    </row>
    <row r="152" spans="1:14" ht="26.25" thickBot="1" x14ac:dyDescent="0.3">
      <c r="A152" s="23"/>
      <c r="B152" s="23"/>
      <c r="C152" s="26"/>
      <c r="D152" s="29"/>
      <c r="E152" s="29"/>
      <c r="F152" s="4" t="s">
        <v>8</v>
      </c>
      <c r="G152" s="7">
        <v>0</v>
      </c>
      <c r="H152" s="10">
        <v>0</v>
      </c>
      <c r="I152" s="10">
        <v>0</v>
      </c>
      <c r="J152" s="10">
        <v>0</v>
      </c>
      <c r="K152" s="7">
        <v>0</v>
      </c>
      <c r="L152" s="7">
        <v>0</v>
      </c>
      <c r="M152" s="8">
        <f t="shared" si="32"/>
        <v>0</v>
      </c>
      <c r="N152" s="6"/>
    </row>
    <row r="153" spans="1:14" ht="26.25" thickBot="1" x14ac:dyDescent="0.3">
      <c r="A153" s="23"/>
      <c r="B153" s="23"/>
      <c r="C153" s="26"/>
      <c r="D153" s="29"/>
      <c r="E153" s="29"/>
      <c r="F153" s="4" t="s">
        <v>7</v>
      </c>
      <c r="G153" s="7">
        <v>0</v>
      </c>
      <c r="H153" s="10">
        <v>0</v>
      </c>
      <c r="I153" s="10">
        <v>0</v>
      </c>
      <c r="J153" s="10">
        <v>0</v>
      </c>
      <c r="K153" s="7">
        <v>0</v>
      </c>
      <c r="L153" s="7">
        <v>0</v>
      </c>
      <c r="M153" s="8">
        <f t="shared" si="32"/>
        <v>0</v>
      </c>
      <c r="N153" s="6"/>
    </row>
    <row r="154" spans="1:14" ht="39" thickBot="1" x14ac:dyDescent="0.3">
      <c r="A154" s="24"/>
      <c r="B154" s="24"/>
      <c r="C154" s="27"/>
      <c r="D154" s="30"/>
      <c r="E154" s="30"/>
      <c r="F154" s="4" t="s">
        <v>6</v>
      </c>
      <c r="G154" s="8">
        <v>0</v>
      </c>
      <c r="H154" s="11">
        <v>0</v>
      </c>
      <c r="I154" s="11">
        <v>0</v>
      </c>
      <c r="J154" s="11">
        <v>0</v>
      </c>
      <c r="K154" s="8">
        <v>0</v>
      </c>
      <c r="L154" s="8">
        <v>0</v>
      </c>
      <c r="M154" s="8">
        <f t="shared" si="32"/>
        <v>0</v>
      </c>
      <c r="N154" s="5"/>
    </row>
    <row r="155" spans="1:14" ht="15.75" thickBot="1" x14ac:dyDescent="0.3">
      <c r="A155" s="22" t="s">
        <v>58</v>
      </c>
      <c r="B155" s="22" t="s">
        <v>61</v>
      </c>
      <c r="C155" s="25" t="s">
        <v>4</v>
      </c>
      <c r="D155" s="28" t="s">
        <v>96</v>
      </c>
      <c r="E155" s="28"/>
      <c r="F155" s="3" t="s">
        <v>0</v>
      </c>
      <c r="G155" s="7">
        <f t="shared" ref="G155:L155" si="37">SUM(G156:G159)</f>
        <v>0</v>
      </c>
      <c r="H155" s="10">
        <f t="shared" si="37"/>
        <v>0</v>
      </c>
      <c r="I155" s="10">
        <f t="shared" si="37"/>
        <v>0</v>
      </c>
      <c r="J155" s="10">
        <f t="shared" si="37"/>
        <v>0</v>
      </c>
      <c r="K155" s="7">
        <f t="shared" si="37"/>
        <v>0</v>
      </c>
      <c r="L155" s="7">
        <f t="shared" si="37"/>
        <v>0</v>
      </c>
      <c r="M155" s="8">
        <f t="shared" si="32"/>
        <v>0</v>
      </c>
      <c r="N155" s="6"/>
    </row>
    <row r="156" spans="1:14" ht="26.25" thickBot="1" x14ac:dyDescent="0.3">
      <c r="A156" s="23"/>
      <c r="B156" s="23"/>
      <c r="C156" s="26"/>
      <c r="D156" s="29"/>
      <c r="E156" s="29"/>
      <c r="F156" s="4" t="s">
        <v>5</v>
      </c>
      <c r="G156" s="7">
        <v>0</v>
      </c>
      <c r="H156" s="10">
        <v>0</v>
      </c>
      <c r="I156" s="10">
        <v>0</v>
      </c>
      <c r="J156" s="10">
        <v>0</v>
      </c>
      <c r="K156" s="7">
        <v>0</v>
      </c>
      <c r="L156" s="7">
        <v>0</v>
      </c>
      <c r="M156" s="8">
        <f t="shared" si="32"/>
        <v>0</v>
      </c>
      <c r="N156" s="6"/>
    </row>
    <row r="157" spans="1:14" ht="26.25" thickBot="1" x14ac:dyDescent="0.3">
      <c r="A157" s="23"/>
      <c r="B157" s="23"/>
      <c r="C157" s="26"/>
      <c r="D157" s="29"/>
      <c r="E157" s="29"/>
      <c r="F157" s="4" t="s">
        <v>8</v>
      </c>
      <c r="G157" s="7">
        <v>0</v>
      </c>
      <c r="H157" s="10">
        <v>0</v>
      </c>
      <c r="I157" s="10">
        <v>0</v>
      </c>
      <c r="J157" s="10">
        <v>0</v>
      </c>
      <c r="K157" s="7">
        <v>0</v>
      </c>
      <c r="L157" s="7">
        <v>0</v>
      </c>
      <c r="M157" s="8">
        <f t="shared" si="32"/>
        <v>0</v>
      </c>
      <c r="N157" s="6"/>
    </row>
    <row r="158" spans="1:14" ht="26.25" thickBot="1" x14ac:dyDescent="0.3">
      <c r="A158" s="23"/>
      <c r="B158" s="23"/>
      <c r="C158" s="26"/>
      <c r="D158" s="29"/>
      <c r="E158" s="29"/>
      <c r="F158" s="4" t="s">
        <v>7</v>
      </c>
      <c r="G158" s="7">
        <v>0</v>
      </c>
      <c r="H158" s="10">
        <v>0</v>
      </c>
      <c r="I158" s="10">
        <v>0</v>
      </c>
      <c r="J158" s="10">
        <v>0</v>
      </c>
      <c r="K158" s="7">
        <v>0</v>
      </c>
      <c r="L158" s="7">
        <v>0</v>
      </c>
      <c r="M158" s="8">
        <f t="shared" si="32"/>
        <v>0</v>
      </c>
      <c r="N158" s="6"/>
    </row>
    <row r="159" spans="1:14" ht="39" thickBot="1" x14ac:dyDescent="0.3">
      <c r="A159" s="24"/>
      <c r="B159" s="24"/>
      <c r="C159" s="27"/>
      <c r="D159" s="30"/>
      <c r="E159" s="30"/>
      <c r="F159" s="4" t="s">
        <v>6</v>
      </c>
      <c r="G159" s="8">
        <v>0</v>
      </c>
      <c r="H159" s="11">
        <v>0</v>
      </c>
      <c r="I159" s="11">
        <v>0</v>
      </c>
      <c r="J159" s="11">
        <v>0</v>
      </c>
      <c r="K159" s="8">
        <v>0</v>
      </c>
      <c r="L159" s="8">
        <v>0</v>
      </c>
      <c r="M159" s="8">
        <f t="shared" si="32"/>
        <v>0</v>
      </c>
      <c r="N159" s="5"/>
    </row>
    <row r="160" spans="1:14" ht="15.75" thickBot="1" x14ac:dyDescent="0.3">
      <c r="A160" s="22" t="s">
        <v>62</v>
      </c>
      <c r="B160" s="22" t="s">
        <v>68</v>
      </c>
      <c r="C160" s="25" t="s">
        <v>4</v>
      </c>
      <c r="D160" s="28" t="s">
        <v>96</v>
      </c>
      <c r="E160" s="28"/>
      <c r="F160" s="3" t="s">
        <v>0</v>
      </c>
      <c r="G160" s="7">
        <f t="shared" ref="G160:L160" si="38">SUM(G161:G164)</f>
        <v>0</v>
      </c>
      <c r="H160" s="10">
        <f t="shared" si="38"/>
        <v>0</v>
      </c>
      <c r="I160" s="10">
        <f t="shared" si="38"/>
        <v>0</v>
      </c>
      <c r="J160" s="10">
        <f t="shared" si="38"/>
        <v>0</v>
      </c>
      <c r="K160" s="7">
        <f t="shared" si="38"/>
        <v>0</v>
      </c>
      <c r="L160" s="7">
        <f t="shared" si="38"/>
        <v>0</v>
      </c>
      <c r="M160" s="8">
        <f t="shared" si="32"/>
        <v>0</v>
      </c>
      <c r="N160" s="6"/>
    </row>
    <row r="161" spans="1:14" ht="26.25" thickBot="1" x14ac:dyDescent="0.3">
      <c r="A161" s="23"/>
      <c r="B161" s="23"/>
      <c r="C161" s="26"/>
      <c r="D161" s="29"/>
      <c r="E161" s="29"/>
      <c r="F161" s="4" t="s">
        <v>5</v>
      </c>
      <c r="G161" s="7">
        <v>0</v>
      </c>
      <c r="H161" s="10">
        <v>0</v>
      </c>
      <c r="I161" s="10">
        <v>0</v>
      </c>
      <c r="J161" s="10">
        <v>0</v>
      </c>
      <c r="K161" s="7">
        <v>0</v>
      </c>
      <c r="L161" s="7">
        <v>0</v>
      </c>
      <c r="M161" s="8">
        <f t="shared" si="32"/>
        <v>0</v>
      </c>
      <c r="N161" s="6"/>
    </row>
    <row r="162" spans="1:14" ht="26.25" thickBot="1" x14ac:dyDescent="0.3">
      <c r="A162" s="23"/>
      <c r="B162" s="23"/>
      <c r="C162" s="26"/>
      <c r="D162" s="29"/>
      <c r="E162" s="29"/>
      <c r="F162" s="4" t="s">
        <v>8</v>
      </c>
      <c r="G162" s="7">
        <v>0</v>
      </c>
      <c r="H162" s="10">
        <v>0</v>
      </c>
      <c r="I162" s="10">
        <v>0</v>
      </c>
      <c r="J162" s="10">
        <v>0</v>
      </c>
      <c r="K162" s="7">
        <v>0</v>
      </c>
      <c r="L162" s="7">
        <v>0</v>
      </c>
      <c r="M162" s="8">
        <f t="shared" si="32"/>
        <v>0</v>
      </c>
      <c r="N162" s="6"/>
    </row>
    <row r="163" spans="1:14" ht="26.25" thickBot="1" x14ac:dyDescent="0.3">
      <c r="A163" s="23"/>
      <c r="B163" s="23"/>
      <c r="C163" s="26"/>
      <c r="D163" s="29"/>
      <c r="E163" s="29"/>
      <c r="F163" s="4" t="s">
        <v>7</v>
      </c>
      <c r="G163" s="7">
        <v>0</v>
      </c>
      <c r="H163" s="10">
        <v>0</v>
      </c>
      <c r="I163" s="10">
        <v>0</v>
      </c>
      <c r="J163" s="10">
        <v>0</v>
      </c>
      <c r="K163" s="7">
        <v>0</v>
      </c>
      <c r="L163" s="7">
        <v>0</v>
      </c>
      <c r="M163" s="8">
        <f t="shared" si="32"/>
        <v>0</v>
      </c>
      <c r="N163" s="6"/>
    </row>
    <row r="164" spans="1:14" ht="39" thickBot="1" x14ac:dyDescent="0.3">
      <c r="A164" s="24"/>
      <c r="B164" s="24"/>
      <c r="C164" s="27"/>
      <c r="D164" s="30"/>
      <c r="E164" s="30"/>
      <c r="F164" s="4" t="s">
        <v>6</v>
      </c>
      <c r="G164" s="8">
        <v>0</v>
      </c>
      <c r="H164" s="11">
        <v>0</v>
      </c>
      <c r="I164" s="11">
        <v>0</v>
      </c>
      <c r="J164" s="11">
        <v>0</v>
      </c>
      <c r="K164" s="8">
        <v>0</v>
      </c>
      <c r="L164" s="8">
        <v>0</v>
      </c>
      <c r="M164" s="8">
        <f t="shared" si="32"/>
        <v>0</v>
      </c>
      <c r="N164" s="5"/>
    </row>
    <row r="165" spans="1:14" ht="15.75" thickBot="1" x14ac:dyDescent="0.3">
      <c r="A165" s="22" t="s">
        <v>63</v>
      </c>
      <c r="B165" s="22" t="s">
        <v>69</v>
      </c>
      <c r="C165" s="25" t="s">
        <v>4</v>
      </c>
      <c r="D165" s="28" t="s">
        <v>96</v>
      </c>
      <c r="E165" s="28"/>
      <c r="F165" s="3" t="s">
        <v>0</v>
      </c>
      <c r="G165" s="7">
        <f t="shared" ref="G165:L165" si="39">SUM(G166:G169)</f>
        <v>0</v>
      </c>
      <c r="H165" s="10">
        <f t="shared" si="39"/>
        <v>0</v>
      </c>
      <c r="I165" s="10">
        <f t="shared" si="39"/>
        <v>0</v>
      </c>
      <c r="J165" s="10">
        <f t="shared" si="39"/>
        <v>0</v>
      </c>
      <c r="K165" s="7">
        <f t="shared" si="39"/>
        <v>0</v>
      </c>
      <c r="L165" s="7">
        <f t="shared" si="39"/>
        <v>0</v>
      </c>
      <c r="M165" s="8">
        <f t="shared" si="32"/>
        <v>0</v>
      </c>
      <c r="N165" s="6"/>
    </row>
    <row r="166" spans="1:14" ht="26.25" thickBot="1" x14ac:dyDescent="0.3">
      <c r="A166" s="23"/>
      <c r="B166" s="23"/>
      <c r="C166" s="26"/>
      <c r="D166" s="29"/>
      <c r="E166" s="29"/>
      <c r="F166" s="4" t="s">
        <v>5</v>
      </c>
      <c r="G166" s="7">
        <v>0</v>
      </c>
      <c r="H166" s="10">
        <v>0</v>
      </c>
      <c r="I166" s="10">
        <v>0</v>
      </c>
      <c r="J166" s="10">
        <v>0</v>
      </c>
      <c r="K166" s="7">
        <v>0</v>
      </c>
      <c r="L166" s="7">
        <v>0</v>
      </c>
      <c r="M166" s="8">
        <f t="shared" si="32"/>
        <v>0</v>
      </c>
      <c r="N166" s="6"/>
    </row>
    <row r="167" spans="1:14" ht="26.25" thickBot="1" x14ac:dyDescent="0.3">
      <c r="A167" s="23"/>
      <c r="B167" s="23"/>
      <c r="C167" s="26"/>
      <c r="D167" s="29"/>
      <c r="E167" s="29"/>
      <c r="F167" s="4" t="s">
        <v>8</v>
      </c>
      <c r="G167" s="7">
        <v>0</v>
      </c>
      <c r="H167" s="10">
        <v>0</v>
      </c>
      <c r="I167" s="10">
        <v>0</v>
      </c>
      <c r="J167" s="10">
        <v>0</v>
      </c>
      <c r="K167" s="7">
        <v>0</v>
      </c>
      <c r="L167" s="7">
        <v>0</v>
      </c>
      <c r="M167" s="8">
        <f t="shared" si="32"/>
        <v>0</v>
      </c>
      <c r="N167" s="6"/>
    </row>
    <row r="168" spans="1:14" ht="26.25" thickBot="1" x14ac:dyDescent="0.3">
      <c r="A168" s="23"/>
      <c r="B168" s="23"/>
      <c r="C168" s="26"/>
      <c r="D168" s="29"/>
      <c r="E168" s="29"/>
      <c r="F168" s="4" t="s">
        <v>7</v>
      </c>
      <c r="G168" s="7">
        <v>0</v>
      </c>
      <c r="H168" s="10">
        <v>0</v>
      </c>
      <c r="I168" s="10">
        <v>0</v>
      </c>
      <c r="J168" s="10">
        <v>0</v>
      </c>
      <c r="K168" s="7">
        <v>0</v>
      </c>
      <c r="L168" s="7">
        <v>0</v>
      </c>
      <c r="M168" s="8">
        <f t="shared" si="32"/>
        <v>0</v>
      </c>
      <c r="N168" s="6"/>
    </row>
    <row r="169" spans="1:14" ht="39" thickBot="1" x14ac:dyDescent="0.3">
      <c r="A169" s="24"/>
      <c r="B169" s="24"/>
      <c r="C169" s="27"/>
      <c r="D169" s="30"/>
      <c r="E169" s="30"/>
      <c r="F169" s="4" t="s">
        <v>6</v>
      </c>
      <c r="G169" s="8">
        <v>0</v>
      </c>
      <c r="H169" s="11">
        <v>0</v>
      </c>
      <c r="I169" s="11">
        <v>0</v>
      </c>
      <c r="J169" s="11">
        <v>0</v>
      </c>
      <c r="K169" s="8">
        <v>0</v>
      </c>
      <c r="L169" s="8">
        <v>0</v>
      </c>
      <c r="M169" s="8">
        <f t="shared" si="32"/>
        <v>0</v>
      </c>
      <c r="N169" s="5"/>
    </row>
    <row r="170" spans="1:14" ht="15.75" thickBot="1" x14ac:dyDescent="0.3">
      <c r="A170" s="22" t="s">
        <v>64</v>
      </c>
      <c r="B170" s="22" t="s">
        <v>70</v>
      </c>
      <c r="C170" s="25" t="s">
        <v>4</v>
      </c>
      <c r="D170" s="28" t="s">
        <v>96</v>
      </c>
      <c r="E170" s="28"/>
      <c r="F170" s="3" t="s">
        <v>0</v>
      </c>
      <c r="G170" s="7">
        <f t="shared" ref="G170:L170" si="40">SUM(G171:G174)</f>
        <v>0</v>
      </c>
      <c r="H170" s="10">
        <f t="shared" si="40"/>
        <v>0</v>
      </c>
      <c r="I170" s="10">
        <f t="shared" si="40"/>
        <v>0</v>
      </c>
      <c r="J170" s="10">
        <f t="shared" si="40"/>
        <v>0</v>
      </c>
      <c r="K170" s="7">
        <f t="shared" si="40"/>
        <v>0</v>
      </c>
      <c r="L170" s="7">
        <f t="shared" si="40"/>
        <v>0</v>
      </c>
      <c r="M170" s="8">
        <f t="shared" si="32"/>
        <v>0</v>
      </c>
      <c r="N170" s="6"/>
    </row>
    <row r="171" spans="1:14" ht="26.25" thickBot="1" x14ac:dyDescent="0.3">
      <c r="A171" s="23"/>
      <c r="B171" s="23"/>
      <c r="C171" s="26"/>
      <c r="D171" s="29"/>
      <c r="E171" s="29"/>
      <c r="F171" s="4" t="s">
        <v>5</v>
      </c>
      <c r="G171" s="7">
        <v>0</v>
      </c>
      <c r="H171" s="10">
        <v>0</v>
      </c>
      <c r="I171" s="10">
        <v>0</v>
      </c>
      <c r="J171" s="10">
        <v>0</v>
      </c>
      <c r="K171" s="7">
        <v>0</v>
      </c>
      <c r="L171" s="7">
        <v>0</v>
      </c>
      <c r="M171" s="8">
        <f t="shared" si="32"/>
        <v>0</v>
      </c>
      <c r="N171" s="6"/>
    </row>
    <row r="172" spans="1:14" ht="26.25" thickBot="1" x14ac:dyDescent="0.3">
      <c r="A172" s="23"/>
      <c r="B172" s="23"/>
      <c r="C172" s="26"/>
      <c r="D172" s="29"/>
      <c r="E172" s="29"/>
      <c r="F172" s="4" t="s">
        <v>8</v>
      </c>
      <c r="G172" s="7">
        <v>0</v>
      </c>
      <c r="H172" s="10">
        <v>0</v>
      </c>
      <c r="I172" s="10">
        <v>0</v>
      </c>
      <c r="J172" s="10">
        <v>0</v>
      </c>
      <c r="K172" s="7">
        <v>0</v>
      </c>
      <c r="L172" s="7">
        <v>0</v>
      </c>
      <c r="M172" s="8">
        <f t="shared" si="32"/>
        <v>0</v>
      </c>
      <c r="N172" s="6"/>
    </row>
    <row r="173" spans="1:14" ht="26.25" thickBot="1" x14ac:dyDescent="0.3">
      <c r="A173" s="23"/>
      <c r="B173" s="23"/>
      <c r="C173" s="26"/>
      <c r="D173" s="29"/>
      <c r="E173" s="29"/>
      <c r="F173" s="4" t="s">
        <v>7</v>
      </c>
      <c r="G173" s="7">
        <v>0</v>
      </c>
      <c r="H173" s="10">
        <v>0</v>
      </c>
      <c r="I173" s="10">
        <v>0</v>
      </c>
      <c r="J173" s="10">
        <v>0</v>
      </c>
      <c r="K173" s="7">
        <v>0</v>
      </c>
      <c r="L173" s="7">
        <v>0</v>
      </c>
      <c r="M173" s="8">
        <f t="shared" si="32"/>
        <v>0</v>
      </c>
      <c r="N173" s="6"/>
    </row>
    <row r="174" spans="1:14" ht="39" thickBot="1" x14ac:dyDescent="0.3">
      <c r="A174" s="24"/>
      <c r="B174" s="24"/>
      <c r="C174" s="27"/>
      <c r="D174" s="30"/>
      <c r="E174" s="30"/>
      <c r="F174" s="4" t="s">
        <v>6</v>
      </c>
      <c r="G174" s="8">
        <v>0</v>
      </c>
      <c r="H174" s="11">
        <v>0</v>
      </c>
      <c r="I174" s="11">
        <v>0</v>
      </c>
      <c r="J174" s="11">
        <v>0</v>
      </c>
      <c r="K174" s="8">
        <v>0</v>
      </c>
      <c r="L174" s="8">
        <v>0</v>
      </c>
      <c r="M174" s="8">
        <f t="shared" si="32"/>
        <v>0</v>
      </c>
      <c r="N174" s="5"/>
    </row>
    <row r="175" spans="1:14" ht="15.75" thickBot="1" x14ac:dyDescent="0.3">
      <c r="A175" s="22" t="s">
        <v>65</v>
      </c>
      <c r="B175" s="22" t="s">
        <v>71</v>
      </c>
      <c r="C175" s="25" t="s">
        <v>4</v>
      </c>
      <c r="D175" s="28" t="s">
        <v>96</v>
      </c>
      <c r="E175" s="28"/>
      <c r="F175" s="3" t="s">
        <v>0</v>
      </c>
      <c r="G175" s="7">
        <f t="shared" ref="G175:L175" si="41">SUM(G176:G179)</f>
        <v>0</v>
      </c>
      <c r="H175" s="10">
        <f t="shared" si="41"/>
        <v>0</v>
      </c>
      <c r="I175" s="10">
        <f t="shared" si="41"/>
        <v>0</v>
      </c>
      <c r="J175" s="10">
        <f t="shared" si="41"/>
        <v>0</v>
      </c>
      <c r="K175" s="7">
        <f t="shared" si="41"/>
        <v>0</v>
      </c>
      <c r="L175" s="7">
        <f t="shared" si="41"/>
        <v>0</v>
      </c>
      <c r="M175" s="8">
        <f t="shared" si="32"/>
        <v>0</v>
      </c>
      <c r="N175" s="6"/>
    </row>
    <row r="176" spans="1:14" ht="26.25" thickBot="1" x14ac:dyDescent="0.3">
      <c r="A176" s="23"/>
      <c r="B176" s="23"/>
      <c r="C176" s="26"/>
      <c r="D176" s="29"/>
      <c r="E176" s="29"/>
      <c r="F176" s="4" t="s">
        <v>5</v>
      </c>
      <c r="G176" s="7">
        <v>0</v>
      </c>
      <c r="H176" s="10">
        <v>0</v>
      </c>
      <c r="I176" s="10">
        <v>0</v>
      </c>
      <c r="J176" s="10">
        <v>0</v>
      </c>
      <c r="K176" s="7">
        <v>0</v>
      </c>
      <c r="L176" s="7">
        <v>0</v>
      </c>
      <c r="M176" s="8">
        <f t="shared" si="32"/>
        <v>0</v>
      </c>
      <c r="N176" s="6"/>
    </row>
    <row r="177" spans="1:14" ht="26.25" thickBot="1" x14ac:dyDescent="0.3">
      <c r="A177" s="23"/>
      <c r="B177" s="23"/>
      <c r="C177" s="26"/>
      <c r="D177" s="29"/>
      <c r="E177" s="29"/>
      <c r="F177" s="4" t="s">
        <v>8</v>
      </c>
      <c r="G177" s="7">
        <v>0</v>
      </c>
      <c r="H177" s="10">
        <v>0</v>
      </c>
      <c r="I177" s="10">
        <v>0</v>
      </c>
      <c r="J177" s="10">
        <v>0</v>
      </c>
      <c r="K177" s="7">
        <v>0</v>
      </c>
      <c r="L177" s="7">
        <v>0</v>
      </c>
      <c r="M177" s="8">
        <f t="shared" si="32"/>
        <v>0</v>
      </c>
      <c r="N177" s="6"/>
    </row>
    <row r="178" spans="1:14" ht="26.25" thickBot="1" x14ac:dyDescent="0.3">
      <c r="A178" s="23"/>
      <c r="B178" s="23"/>
      <c r="C178" s="26"/>
      <c r="D178" s="29"/>
      <c r="E178" s="29"/>
      <c r="F178" s="4" t="s">
        <v>7</v>
      </c>
      <c r="G178" s="7">
        <v>0</v>
      </c>
      <c r="H178" s="10">
        <v>0</v>
      </c>
      <c r="I178" s="10">
        <v>0</v>
      </c>
      <c r="J178" s="10">
        <v>0</v>
      </c>
      <c r="K178" s="7">
        <v>0</v>
      </c>
      <c r="L178" s="7">
        <v>0</v>
      </c>
      <c r="M178" s="8">
        <f t="shared" si="32"/>
        <v>0</v>
      </c>
      <c r="N178" s="6"/>
    </row>
    <row r="179" spans="1:14" ht="39" thickBot="1" x14ac:dyDescent="0.3">
      <c r="A179" s="24"/>
      <c r="B179" s="24"/>
      <c r="C179" s="27"/>
      <c r="D179" s="30"/>
      <c r="E179" s="30"/>
      <c r="F179" s="4" t="s">
        <v>6</v>
      </c>
      <c r="G179" s="8">
        <v>0</v>
      </c>
      <c r="H179" s="11">
        <v>0</v>
      </c>
      <c r="I179" s="11">
        <v>0</v>
      </c>
      <c r="J179" s="11">
        <v>0</v>
      </c>
      <c r="K179" s="8">
        <v>0</v>
      </c>
      <c r="L179" s="8">
        <v>0</v>
      </c>
      <c r="M179" s="8">
        <f t="shared" si="32"/>
        <v>0</v>
      </c>
      <c r="N179" s="5"/>
    </row>
    <row r="180" spans="1:14" ht="15.75" thickBot="1" x14ac:dyDescent="0.3">
      <c r="A180" s="22" t="s">
        <v>66</v>
      </c>
      <c r="B180" s="22" t="s">
        <v>72</v>
      </c>
      <c r="C180" s="25" t="s">
        <v>4</v>
      </c>
      <c r="D180" s="28" t="s">
        <v>96</v>
      </c>
      <c r="E180" s="28"/>
      <c r="F180" s="3" t="s">
        <v>0</v>
      </c>
      <c r="G180" s="7">
        <f t="shared" ref="G180:L180" si="42">SUM(G181:G184)</f>
        <v>0</v>
      </c>
      <c r="H180" s="10">
        <f t="shared" si="42"/>
        <v>0</v>
      </c>
      <c r="I180" s="10">
        <f t="shared" si="42"/>
        <v>0</v>
      </c>
      <c r="J180" s="10">
        <f t="shared" si="42"/>
        <v>300000</v>
      </c>
      <c r="K180" s="7">
        <f t="shared" si="42"/>
        <v>0</v>
      </c>
      <c r="L180" s="7">
        <f t="shared" si="42"/>
        <v>0</v>
      </c>
      <c r="M180" s="8">
        <f t="shared" si="32"/>
        <v>300000</v>
      </c>
      <c r="N180" s="6"/>
    </row>
    <row r="181" spans="1:14" ht="26.25" thickBot="1" x14ac:dyDescent="0.3">
      <c r="A181" s="23"/>
      <c r="B181" s="23"/>
      <c r="C181" s="26"/>
      <c r="D181" s="29"/>
      <c r="E181" s="29"/>
      <c r="F181" s="4" t="s">
        <v>5</v>
      </c>
      <c r="G181" s="7">
        <v>0</v>
      </c>
      <c r="H181" s="10">
        <v>0</v>
      </c>
      <c r="I181" s="10">
        <v>0</v>
      </c>
      <c r="J181" s="10">
        <v>0</v>
      </c>
      <c r="K181" s="7">
        <v>0</v>
      </c>
      <c r="L181" s="7">
        <v>0</v>
      </c>
      <c r="M181" s="8">
        <f t="shared" si="32"/>
        <v>0</v>
      </c>
      <c r="N181" s="6"/>
    </row>
    <row r="182" spans="1:14" ht="26.25" thickBot="1" x14ac:dyDescent="0.3">
      <c r="A182" s="23"/>
      <c r="B182" s="23"/>
      <c r="C182" s="26"/>
      <c r="D182" s="29"/>
      <c r="E182" s="29"/>
      <c r="F182" s="4" t="s">
        <v>8</v>
      </c>
      <c r="G182" s="7">
        <v>0</v>
      </c>
      <c r="H182" s="10">
        <v>0</v>
      </c>
      <c r="I182" s="10">
        <v>0</v>
      </c>
      <c r="J182" s="10">
        <v>0</v>
      </c>
      <c r="K182" s="7">
        <v>0</v>
      </c>
      <c r="L182" s="7">
        <v>0</v>
      </c>
      <c r="M182" s="8">
        <f t="shared" si="32"/>
        <v>0</v>
      </c>
      <c r="N182" s="6"/>
    </row>
    <row r="183" spans="1:14" ht="26.25" thickBot="1" x14ac:dyDescent="0.3">
      <c r="A183" s="23"/>
      <c r="B183" s="23"/>
      <c r="C183" s="26"/>
      <c r="D183" s="29"/>
      <c r="E183" s="29"/>
      <c r="F183" s="4" t="s">
        <v>7</v>
      </c>
      <c r="G183" s="7">
        <v>0</v>
      </c>
      <c r="H183" s="10">
        <v>0</v>
      </c>
      <c r="I183" s="10">
        <v>0</v>
      </c>
      <c r="J183" s="10">
        <v>300000</v>
      </c>
      <c r="K183" s="7">
        <v>0</v>
      </c>
      <c r="L183" s="7">
        <v>0</v>
      </c>
      <c r="M183" s="8">
        <f t="shared" si="32"/>
        <v>300000</v>
      </c>
      <c r="N183" s="6"/>
    </row>
    <row r="184" spans="1:14" ht="39" thickBot="1" x14ac:dyDescent="0.3">
      <c r="A184" s="24"/>
      <c r="B184" s="24"/>
      <c r="C184" s="27"/>
      <c r="D184" s="30"/>
      <c r="E184" s="30"/>
      <c r="F184" s="4" t="s">
        <v>6</v>
      </c>
      <c r="G184" s="8">
        <v>0</v>
      </c>
      <c r="H184" s="11">
        <v>0</v>
      </c>
      <c r="I184" s="11">
        <v>0</v>
      </c>
      <c r="J184" s="11">
        <v>0</v>
      </c>
      <c r="K184" s="8">
        <v>0</v>
      </c>
      <c r="L184" s="8">
        <v>0</v>
      </c>
      <c r="M184" s="8">
        <f t="shared" si="32"/>
        <v>0</v>
      </c>
      <c r="N184" s="5"/>
    </row>
    <row r="185" spans="1:14" ht="15.75" thickBot="1" x14ac:dyDescent="0.3">
      <c r="A185" s="22" t="s">
        <v>67</v>
      </c>
      <c r="B185" s="22" t="s">
        <v>73</v>
      </c>
      <c r="C185" s="25" t="s">
        <v>4</v>
      </c>
      <c r="D185" s="28" t="s">
        <v>96</v>
      </c>
      <c r="E185" s="28"/>
      <c r="F185" s="3" t="s">
        <v>0</v>
      </c>
      <c r="G185" s="7">
        <f t="shared" ref="G185:L185" si="43">SUM(G186:G189)</f>
        <v>0</v>
      </c>
      <c r="H185" s="10">
        <f t="shared" si="43"/>
        <v>0</v>
      </c>
      <c r="I185" s="10">
        <f t="shared" si="43"/>
        <v>0</v>
      </c>
      <c r="J185" s="10">
        <f t="shared" si="43"/>
        <v>0</v>
      </c>
      <c r="K185" s="7">
        <f t="shared" si="43"/>
        <v>0</v>
      </c>
      <c r="L185" s="7">
        <f t="shared" si="43"/>
        <v>0</v>
      </c>
      <c r="M185" s="8">
        <f t="shared" si="32"/>
        <v>0</v>
      </c>
      <c r="N185" s="6"/>
    </row>
    <row r="186" spans="1:14" ht="26.25" thickBot="1" x14ac:dyDescent="0.3">
      <c r="A186" s="23"/>
      <c r="B186" s="23"/>
      <c r="C186" s="26"/>
      <c r="D186" s="29"/>
      <c r="E186" s="29"/>
      <c r="F186" s="4" t="s">
        <v>5</v>
      </c>
      <c r="G186" s="7">
        <v>0</v>
      </c>
      <c r="H186" s="10">
        <v>0</v>
      </c>
      <c r="I186" s="10">
        <v>0</v>
      </c>
      <c r="J186" s="10">
        <v>0</v>
      </c>
      <c r="K186" s="7">
        <v>0</v>
      </c>
      <c r="L186" s="7">
        <v>0</v>
      </c>
      <c r="M186" s="8">
        <f t="shared" si="32"/>
        <v>0</v>
      </c>
      <c r="N186" s="6"/>
    </row>
    <row r="187" spans="1:14" ht="26.25" thickBot="1" x14ac:dyDescent="0.3">
      <c r="A187" s="23"/>
      <c r="B187" s="23"/>
      <c r="C187" s="26"/>
      <c r="D187" s="29"/>
      <c r="E187" s="29"/>
      <c r="F187" s="4" t="s">
        <v>8</v>
      </c>
      <c r="G187" s="7">
        <v>0</v>
      </c>
      <c r="H187" s="10">
        <v>0</v>
      </c>
      <c r="I187" s="10">
        <v>0</v>
      </c>
      <c r="J187" s="10">
        <v>0</v>
      </c>
      <c r="K187" s="7">
        <v>0</v>
      </c>
      <c r="L187" s="7">
        <v>0</v>
      </c>
      <c r="M187" s="8">
        <f t="shared" si="32"/>
        <v>0</v>
      </c>
      <c r="N187" s="6"/>
    </row>
    <row r="188" spans="1:14" ht="26.25" thickBot="1" x14ac:dyDescent="0.3">
      <c r="A188" s="23"/>
      <c r="B188" s="23"/>
      <c r="C188" s="26"/>
      <c r="D188" s="29"/>
      <c r="E188" s="29"/>
      <c r="F188" s="4" t="s">
        <v>7</v>
      </c>
      <c r="G188" s="7">
        <v>0</v>
      </c>
      <c r="H188" s="10">
        <v>0</v>
      </c>
      <c r="I188" s="10">
        <v>0</v>
      </c>
      <c r="J188" s="10">
        <v>0</v>
      </c>
      <c r="K188" s="7">
        <v>0</v>
      </c>
      <c r="L188" s="7">
        <v>0</v>
      </c>
      <c r="M188" s="8">
        <f t="shared" si="32"/>
        <v>0</v>
      </c>
      <c r="N188" s="6"/>
    </row>
    <row r="189" spans="1:14" ht="39" thickBot="1" x14ac:dyDescent="0.3">
      <c r="A189" s="24"/>
      <c r="B189" s="24"/>
      <c r="C189" s="27"/>
      <c r="D189" s="30"/>
      <c r="E189" s="30"/>
      <c r="F189" s="4" t="s">
        <v>6</v>
      </c>
      <c r="G189" s="8">
        <v>0</v>
      </c>
      <c r="H189" s="11">
        <v>0</v>
      </c>
      <c r="I189" s="11">
        <v>0</v>
      </c>
      <c r="J189" s="11">
        <v>0</v>
      </c>
      <c r="K189" s="8">
        <v>0</v>
      </c>
      <c r="L189" s="8">
        <v>0</v>
      </c>
      <c r="M189" s="8">
        <f t="shared" si="32"/>
        <v>0</v>
      </c>
      <c r="N189" s="5"/>
    </row>
    <row r="190" spans="1:14" ht="15.75" thickBot="1" x14ac:dyDescent="0.3">
      <c r="A190" s="22" t="s">
        <v>74</v>
      </c>
      <c r="B190" s="22" t="s">
        <v>75</v>
      </c>
      <c r="C190" s="25" t="s">
        <v>4</v>
      </c>
      <c r="D190" s="28" t="s">
        <v>96</v>
      </c>
      <c r="E190" s="28"/>
      <c r="F190" s="3" t="s">
        <v>0</v>
      </c>
      <c r="G190" s="7">
        <f t="shared" ref="G190:L190" si="44">SUM(G191:G194)</f>
        <v>10420.714</v>
      </c>
      <c r="H190" s="10">
        <f t="shared" si="44"/>
        <v>0</v>
      </c>
      <c r="I190" s="10">
        <f t="shared" si="44"/>
        <v>0</v>
      </c>
      <c r="J190" s="10">
        <f t="shared" si="44"/>
        <v>0</v>
      </c>
      <c r="K190" s="7">
        <f t="shared" si="44"/>
        <v>0</v>
      </c>
      <c r="L190" s="7">
        <f t="shared" si="44"/>
        <v>0</v>
      </c>
      <c r="M190" s="8">
        <f t="shared" si="32"/>
        <v>10420.714</v>
      </c>
      <c r="N190" s="6"/>
    </row>
    <row r="191" spans="1:14" ht="26.25" thickBot="1" x14ac:dyDescent="0.3">
      <c r="A191" s="23"/>
      <c r="B191" s="23"/>
      <c r="C191" s="26"/>
      <c r="D191" s="29"/>
      <c r="E191" s="29"/>
      <c r="F191" s="4" t="s">
        <v>5</v>
      </c>
      <c r="G191" s="7">
        <v>10212.299999999999</v>
      </c>
      <c r="H191" s="10">
        <v>0</v>
      </c>
      <c r="I191" s="10">
        <v>0</v>
      </c>
      <c r="J191" s="10">
        <v>0</v>
      </c>
      <c r="K191" s="7">
        <v>0</v>
      </c>
      <c r="L191" s="7">
        <v>0</v>
      </c>
      <c r="M191" s="8">
        <f t="shared" si="32"/>
        <v>10212.299999999999</v>
      </c>
      <c r="N191" s="6"/>
    </row>
    <row r="192" spans="1:14" ht="26.25" thickBot="1" x14ac:dyDescent="0.3">
      <c r="A192" s="23"/>
      <c r="B192" s="23"/>
      <c r="C192" s="26"/>
      <c r="D192" s="29"/>
      <c r="E192" s="29"/>
      <c r="F192" s="4" t="s">
        <v>8</v>
      </c>
      <c r="G192" s="7">
        <v>208.41399999999999</v>
      </c>
      <c r="H192" s="10">
        <v>0</v>
      </c>
      <c r="I192" s="10">
        <v>0</v>
      </c>
      <c r="J192" s="10">
        <v>0</v>
      </c>
      <c r="K192" s="7">
        <v>0</v>
      </c>
      <c r="L192" s="7">
        <v>0</v>
      </c>
      <c r="M192" s="8">
        <f t="shared" si="32"/>
        <v>208.41399999999999</v>
      </c>
      <c r="N192" s="6"/>
    </row>
    <row r="193" spans="1:14" ht="26.25" thickBot="1" x14ac:dyDescent="0.3">
      <c r="A193" s="23"/>
      <c r="B193" s="23"/>
      <c r="C193" s="26"/>
      <c r="D193" s="29"/>
      <c r="E193" s="29"/>
      <c r="F193" s="4" t="s">
        <v>7</v>
      </c>
      <c r="G193" s="7">
        <v>0</v>
      </c>
      <c r="H193" s="10">
        <v>0</v>
      </c>
      <c r="I193" s="10">
        <v>0</v>
      </c>
      <c r="J193" s="10">
        <v>0</v>
      </c>
      <c r="K193" s="7">
        <v>0</v>
      </c>
      <c r="L193" s="7">
        <v>0</v>
      </c>
      <c r="M193" s="8">
        <f t="shared" si="32"/>
        <v>0</v>
      </c>
      <c r="N193" s="6"/>
    </row>
    <row r="194" spans="1:14" ht="39" thickBot="1" x14ac:dyDescent="0.3">
      <c r="A194" s="24"/>
      <c r="B194" s="24"/>
      <c r="C194" s="27"/>
      <c r="D194" s="30"/>
      <c r="E194" s="30"/>
      <c r="F194" s="4" t="s">
        <v>6</v>
      </c>
      <c r="G194" s="8">
        <v>0</v>
      </c>
      <c r="H194" s="11">
        <v>0</v>
      </c>
      <c r="I194" s="11">
        <v>0</v>
      </c>
      <c r="J194" s="11">
        <v>0</v>
      </c>
      <c r="K194" s="8">
        <v>0</v>
      </c>
      <c r="L194" s="8">
        <v>0</v>
      </c>
      <c r="M194" s="8">
        <f t="shared" ref="M194:M204" si="45">SUM(G194:L194)</f>
        <v>0</v>
      </c>
      <c r="N194" s="5"/>
    </row>
    <row r="195" spans="1:14" ht="15.75" thickBot="1" x14ac:dyDescent="0.3">
      <c r="A195" s="22" t="s">
        <v>76</v>
      </c>
      <c r="B195" s="22" t="s">
        <v>77</v>
      </c>
      <c r="C195" s="25" t="s">
        <v>4</v>
      </c>
      <c r="D195" s="28" t="s">
        <v>96</v>
      </c>
      <c r="E195" s="28"/>
      <c r="F195" s="3" t="s">
        <v>0</v>
      </c>
      <c r="G195" s="7">
        <f t="shared" ref="G195:L195" si="46">SUM(G196:G199)</f>
        <v>10420.714</v>
      </c>
      <c r="H195" s="10">
        <f t="shared" si="46"/>
        <v>0</v>
      </c>
      <c r="I195" s="10">
        <f t="shared" si="46"/>
        <v>0</v>
      </c>
      <c r="J195" s="10">
        <f t="shared" si="46"/>
        <v>0</v>
      </c>
      <c r="K195" s="7">
        <f t="shared" si="46"/>
        <v>0</v>
      </c>
      <c r="L195" s="7">
        <f t="shared" si="46"/>
        <v>0</v>
      </c>
      <c r="M195" s="8">
        <f t="shared" si="45"/>
        <v>10420.714</v>
      </c>
      <c r="N195" s="6"/>
    </row>
    <row r="196" spans="1:14" ht="26.25" thickBot="1" x14ac:dyDescent="0.3">
      <c r="A196" s="23"/>
      <c r="B196" s="23"/>
      <c r="C196" s="26"/>
      <c r="D196" s="29"/>
      <c r="E196" s="29"/>
      <c r="F196" s="4" t="s">
        <v>5</v>
      </c>
      <c r="G196" s="7">
        <v>10212.299999999999</v>
      </c>
      <c r="H196" s="10">
        <v>0</v>
      </c>
      <c r="I196" s="10">
        <v>0</v>
      </c>
      <c r="J196" s="10">
        <v>0</v>
      </c>
      <c r="K196" s="7">
        <v>0</v>
      </c>
      <c r="L196" s="7">
        <v>0</v>
      </c>
      <c r="M196" s="8">
        <f t="shared" si="45"/>
        <v>10212.299999999999</v>
      </c>
      <c r="N196" s="6"/>
    </row>
    <row r="197" spans="1:14" ht="26.25" thickBot="1" x14ac:dyDescent="0.3">
      <c r="A197" s="23"/>
      <c r="B197" s="23"/>
      <c r="C197" s="26"/>
      <c r="D197" s="29"/>
      <c r="E197" s="29"/>
      <c r="F197" s="4" t="s">
        <v>8</v>
      </c>
      <c r="G197" s="7">
        <v>208.41399999999999</v>
      </c>
      <c r="H197" s="10">
        <v>0</v>
      </c>
      <c r="I197" s="10">
        <v>0</v>
      </c>
      <c r="J197" s="10">
        <v>0</v>
      </c>
      <c r="K197" s="7">
        <v>0</v>
      </c>
      <c r="L197" s="7">
        <v>0</v>
      </c>
      <c r="M197" s="8">
        <f t="shared" si="45"/>
        <v>208.41399999999999</v>
      </c>
      <c r="N197" s="6"/>
    </row>
    <row r="198" spans="1:14" ht="26.25" thickBot="1" x14ac:dyDescent="0.3">
      <c r="A198" s="23"/>
      <c r="B198" s="23"/>
      <c r="C198" s="26"/>
      <c r="D198" s="29"/>
      <c r="E198" s="29"/>
      <c r="F198" s="4" t="s">
        <v>7</v>
      </c>
      <c r="G198" s="7">
        <v>0</v>
      </c>
      <c r="H198" s="10">
        <v>0</v>
      </c>
      <c r="I198" s="10">
        <v>0</v>
      </c>
      <c r="J198" s="10">
        <v>0</v>
      </c>
      <c r="K198" s="7">
        <v>0</v>
      </c>
      <c r="L198" s="7">
        <v>0</v>
      </c>
      <c r="M198" s="8">
        <f t="shared" si="45"/>
        <v>0</v>
      </c>
      <c r="N198" s="6"/>
    </row>
    <row r="199" spans="1:14" ht="39" thickBot="1" x14ac:dyDescent="0.3">
      <c r="A199" s="24"/>
      <c r="B199" s="24"/>
      <c r="C199" s="27"/>
      <c r="D199" s="30"/>
      <c r="E199" s="30"/>
      <c r="F199" s="4" t="s">
        <v>6</v>
      </c>
      <c r="G199" s="8">
        <v>0</v>
      </c>
      <c r="H199" s="11">
        <v>0</v>
      </c>
      <c r="I199" s="11">
        <v>0</v>
      </c>
      <c r="J199" s="11">
        <v>0</v>
      </c>
      <c r="K199" s="8">
        <v>0</v>
      </c>
      <c r="L199" s="8">
        <v>0</v>
      </c>
      <c r="M199" s="8">
        <f t="shared" si="45"/>
        <v>0</v>
      </c>
      <c r="N199" s="5"/>
    </row>
    <row r="200" spans="1:14" ht="15.75" thickBot="1" x14ac:dyDescent="0.3">
      <c r="A200" s="22" t="s">
        <v>78</v>
      </c>
      <c r="B200" s="22" t="s">
        <v>79</v>
      </c>
      <c r="C200" s="25" t="s">
        <v>4</v>
      </c>
      <c r="D200" s="28" t="s">
        <v>96</v>
      </c>
      <c r="E200" s="28"/>
      <c r="F200" s="3" t="s">
        <v>0</v>
      </c>
      <c r="G200" s="7">
        <f t="shared" ref="G200:L200" si="47">SUM(G201:G204)</f>
        <v>10420.714</v>
      </c>
      <c r="H200" s="10">
        <f t="shared" si="47"/>
        <v>0</v>
      </c>
      <c r="I200" s="10">
        <f t="shared" si="47"/>
        <v>0</v>
      </c>
      <c r="J200" s="10">
        <f t="shared" si="47"/>
        <v>0</v>
      </c>
      <c r="K200" s="7">
        <f t="shared" si="47"/>
        <v>0</v>
      </c>
      <c r="L200" s="7">
        <f t="shared" si="47"/>
        <v>0</v>
      </c>
      <c r="M200" s="8">
        <f t="shared" si="45"/>
        <v>10420.714</v>
      </c>
      <c r="N200" s="6"/>
    </row>
    <row r="201" spans="1:14" ht="26.25" thickBot="1" x14ac:dyDescent="0.3">
      <c r="A201" s="23"/>
      <c r="B201" s="23"/>
      <c r="C201" s="26"/>
      <c r="D201" s="29"/>
      <c r="E201" s="29"/>
      <c r="F201" s="4" t="s">
        <v>5</v>
      </c>
      <c r="G201" s="7">
        <v>10212.299999999999</v>
      </c>
      <c r="H201" s="10">
        <v>0</v>
      </c>
      <c r="I201" s="10">
        <v>0</v>
      </c>
      <c r="J201" s="10">
        <v>0</v>
      </c>
      <c r="K201" s="7">
        <v>0</v>
      </c>
      <c r="L201" s="7">
        <v>0</v>
      </c>
      <c r="M201" s="8">
        <f t="shared" si="45"/>
        <v>10212.299999999999</v>
      </c>
      <c r="N201" s="6"/>
    </row>
    <row r="202" spans="1:14" ht="26.25" thickBot="1" x14ac:dyDescent="0.3">
      <c r="A202" s="23"/>
      <c r="B202" s="23"/>
      <c r="C202" s="26"/>
      <c r="D202" s="29"/>
      <c r="E202" s="29"/>
      <c r="F202" s="4" t="s">
        <v>8</v>
      </c>
      <c r="G202" s="7">
        <v>208.41399999999999</v>
      </c>
      <c r="H202" s="10">
        <v>0</v>
      </c>
      <c r="I202" s="10">
        <v>0</v>
      </c>
      <c r="J202" s="10">
        <v>0</v>
      </c>
      <c r="K202" s="7">
        <v>0</v>
      </c>
      <c r="L202" s="7">
        <v>0</v>
      </c>
      <c r="M202" s="8">
        <f t="shared" si="45"/>
        <v>208.41399999999999</v>
      </c>
      <c r="N202" s="6"/>
    </row>
    <row r="203" spans="1:14" ht="26.25" thickBot="1" x14ac:dyDescent="0.3">
      <c r="A203" s="23"/>
      <c r="B203" s="23"/>
      <c r="C203" s="26"/>
      <c r="D203" s="29"/>
      <c r="E203" s="29"/>
      <c r="F203" s="4" t="s">
        <v>7</v>
      </c>
      <c r="G203" s="7">
        <v>0</v>
      </c>
      <c r="H203" s="10">
        <v>0</v>
      </c>
      <c r="I203" s="10">
        <v>0</v>
      </c>
      <c r="J203" s="10">
        <v>0</v>
      </c>
      <c r="K203" s="7">
        <v>0</v>
      </c>
      <c r="L203" s="7">
        <v>0</v>
      </c>
      <c r="M203" s="8">
        <f t="shared" si="45"/>
        <v>0</v>
      </c>
      <c r="N203" s="6"/>
    </row>
    <row r="204" spans="1:14" ht="49.5" customHeight="1" thickBot="1" x14ac:dyDescent="0.3">
      <c r="A204" s="24"/>
      <c r="B204" s="24"/>
      <c r="C204" s="27"/>
      <c r="D204" s="30"/>
      <c r="E204" s="30"/>
      <c r="F204" s="4" t="s">
        <v>6</v>
      </c>
      <c r="G204" s="8">
        <v>0</v>
      </c>
      <c r="H204" s="11">
        <v>0</v>
      </c>
      <c r="I204" s="11">
        <v>0</v>
      </c>
      <c r="J204" s="11">
        <v>0</v>
      </c>
      <c r="K204" s="8">
        <v>0</v>
      </c>
      <c r="L204" s="8">
        <v>0</v>
      </c>
      <c r="M204" s="8">
        <f t="shared" si="45"/>
        <v>0</v>
      </c>
      <c r="N204" s="5"/>
    </row>
    <row r="205" spans="1:14" ht="15.75" thickBot="1" x14ac:dyDescent="0.3">
      <c r="A205" s="22" t="s">
        <v>80</v>
      </c>
      <c r="B205" s="22" t="s">
        <v>81</v>
      </c>
      <c r="C205" s="25" t="s">
        <v>4</v>
      </c>
      <c r="D205" s="28" t="s">
        <v>96</v>
      </c>
      <c r="E205" s="28"/>
      <c r="F205" s="3" t="s">
        <v>0</v>
      </c>
      <c r="G205" s="7">
        <f t="shared" ref="G205:L205" si="48">SUM(G206:G209)</f>
        <v>10420.714</v>
      </c>
      <c r="H205" s="10">
        <f t="shared" si="48"/>
        <v>0</v>
      </c>
      <c r="I205" s="10">
        <f t="shared" si="48"/>
        <v>0</v>
      </c>
      <c r="J205" s="10">
        <f t="shared" si="48"/>
        <v>0</v>
      </c>
      <c r="K205" s="7">
        <f t="shared" si="48"/>
        <v>0</v>
      </c>
      <c r="L205" s="7">
        <f t="shared" si="48"/>
        <v>0</v>
      </c>
      <c r="M205" s="8">
        <f t="shared" ref="M205:M214" si="49">SUM(G205:L205)</f>
        <v>10420.714</v>
      </c>
      <c r="N205" s="6"/>
    </row>
    <row r="206" spans="1:14" ht="26.25" thickBot="1" x14ac:dyDescent="0.3">
      <c r="A206" s="23"/>
      <c r="B206" s="23"/>
      <c r="C206" s="26"/>
      <c r="D206" s="29"/>
      <c r="E206" s="29"/>
      <c r="F206" s="4" t="s">
        <v>5</v>
      </c>
      <c r="G206" s="7">
        <v>10212.299999999999</v>
      </c>
      <c r="H206" s="10">
        <v>0</v>
      </c>
      <c r="I206" s="10">
        <v>0</v>
      </c>
      <c r="J206" s="10">
        <v>0</v>
      </c>
      <c r="K206" s="7">
        <v>0</v>
      </c>
      <c r="L206" s="7">
        <v>0</v>
      </c>
      <c r="M206" s="8">
        <f t="shared" si="49"/>
        <v>10212.299999999999</v>
      </c>
      <c r="N206" s="6"/>
    </row>
    <row r="207" spans="1:14" ht="26.25" thickBot="1" x14ac:dyDescent="0.3">
      <c r="A207" s="23"/>
      <c r="B207" s="23"/>
      <c r="C207" s="26"/>
      <c r="D207" s="29"/>
      <c r="E207" s="29"/>
      <c r="F207" s="4" t="s">
        <v>8</v>
      </c>
      <c r="G207" s="7">
        <v>208.41399999999999</v>
      </c>
      <c r="H207" s="10">
        <v>0</v>
      </c>
      <c r="I207" s="10">
        <v>0</v>
      </c>
      <c r="J207" s="10">
        <v>0</v>
      </c>
      <c r="K207" s="7">
        <v>0</v>
      </c>
      <c r="L207" s="7">
        <v>0</v>
      </c>
      <c r="M207" s="8">
        <f t="shared" si="49"/>
        <v>208.41399999999999</v>
      </c>
      <c r="N207" s="6"/>
    </row>
    <row r="208" spans="1:14" ht="26.25" thickBot="1" x14ac:dyDescent="0.3">
      <c r="A208" s="23"/>
      <c r="B208" s="23"/>
      <c r="C208" s="26"/>
      <c r="D208" s="29"/>
      <c r="E208" s="29"/>
      <c r="F208" s="4" t="s">
        <v>7</v>
      </c>
      <c r="G208" s="7">
        <v>0</v>
      </c>
      <c r="H208" s="10">
        <v>0</v>
      </c>
      <c r="I208" s="10">
        <v>0</v>
      </c>
      <c r="J208" s="10">
        <v>0</v>
      </c>
      <c r="K208" s="7">
        <v>0</v>
      </c>
      <c r="L208" s="7">
        <v>0</v>
      </c>
      <c r="M208" s="8">
        <f t="shared" si="49"/>
        <v>0</v>
      </c>
      <c r="N208" s="6"/>
    </row>
    <row r="209" spans="1:14" ht="72" customHeight="1" thickBot="1" x14ac:dyDescent="0.3">
      <c r="A209" s="24"/>
      <c r="B209" s="24"/>
      <c r="C209" s="27"/>
      <c r="D209" s="30"/>
      <c r="E209" s="30"/>
      <c r="F209" s="4" t="s">
        <v>6</v>
      </c>
      <c r="G209" s="8">
        <v>0</v>
      </c>
      <c r="H209" s="11">
        <v>0</v>
      </c>
      <c r="I209" s="11">
        <v>0</v>
      </c>
      <c r="J209" s="11">
        <v>0</v>
      </c>
      <c r="K209" s="8">
        <v>0</v>
      </c>
      <c r="L209" s="8">
        <v>0</v>
      </c>
      <c r="M209" s="8">
        <f t="shared" si="49"/>
        <v>0</v>
      </c>
      <c r="N209" s="5"/>
    </row>
    <row r="210" spans="1:14" ht="30.75" customHeight="1" thickBot="1" x14ac:dyDescent="0.3">
      <c r="A210" s="22"/>
      <c r="B210" s="22"/>
      <c r="C210" s="31" t="s">
        <v>82</v>
      </c>
      <c r="D210" s="32"/>
      <c r="E210" s="33"/>
      <c r="F210" s="3" t="s">
        <v>83</v>
      </c>
      <c r="G210" s="7">
        <f t="shared" ref="G210:L210" si="50">SUM(G211:G214)</f>
        <v>10420.714</v>
      </c>
      <c r="H210" s="10">
        <f t="shared" si="50"/>
        <v>0</v>
      </c>
      <c r="I210" s="10">
        <f t="shared" si="50"/>
        <v>3067.9380000000001</v>
      </c>
      <c r="J210" s="10">
        <f t="shared" si="50"/>
        <v>392683.70299999998</v>
      </c>
      <c r="K210" s="7">
        <f t="shared" si="50"/>
        <v>11500</v>
      </c>
      <c r="L210" s="7">
        <f t="shared" si="50"/>
        <v>11500</v>
      </c>
      <c r="M210" s="8">
        <f t="shared" si="49"/>
        <v>429172.35499999998</v>
      </c>
      <c r="N210" s="6"/>
    </row>
    <row r="211" spans="1:14" ht="26.25" thickBot="1" x14ac:dyDescent="0.3">
      <c r="A211" s="23"/>
      <c r="B211" s="23"/>
      <c r="C211" s="34"/>
      <c r="D211" s="35"/>
      <c r="E211" s="36"/>
      <c r="F211" s="4" t="s">
        <v>5</v>
      </c>
      <c r="G211" s="7">
        <f t="shared" ref="G211:L214" si="51">SUM(G11,G56,G191)</f>
        <v>10212.299999999999</v>
      </c>
      <c r="H211" s="10">
        <f t="shared" si="51"/>
        <v>0</v>
      </c>
      <c r="I211" s="10">
        <f t="shared" si="51"/>
        <v>0</v>
      </c>
      <c r="J211" s="10">
        <f t="shared" si="51"/>
        <v>0</v>
      </c>
      <c r="K211" s="7">
        <f t="shared" si="51"/>
        <v>0</v>
      </c>
      <c r="L211" s="7">
        <f t="shared" si="51"/>
        <v>0</v>
      </c>
      <c r="M211" s="8">
        <f t="shared" si="49"/>
        <v>10212.299999999999</v>
      </c>
      <c r="N211" s="6"/>
    </row>
    <row r="212" spans="1:14" ht="26.25" thickBot="1" x14ac:dyDescent="0.3">
      <c r="A212" s="23"/>
      <c r="B212" s="23"/>
      <c r="C212" s="34"/>
      <c r="D212" s="35"/>
      <c r="E212" s="36"/>
      <c r="F212" s="4" t="s">
        <v>8</v>
      </c>
      <c r="G212" s="7">
        <f t="shared" si="51"/>
        <v>208.41399999999999</v>
      </c>
      <c r="H212" s="10">
        <f t="shared" si="51"/>
        <v>0</v>
      </c>
      <c r="I212" s="10">
        <f t="shared" si="51"/>
        <v>0</v>
      </c>
      <c r="J212" s="10">
        <f t="shared" si="51"/>
        <v>223580.63700000002</v>
      </c>
      <c r="K212" s="7">
        <f t="shared" si="51"/>
        <v>0</v>
      </c>
      <c r="L212" s="7">
        <f t="shared" si="51"/>
        <v>0</v>
      </c>
      <c r="M212" s="8">
        <f t="shared" si="49"/>
        <v>223789.05100000001</v>
      </c>
      <c r="N212" s="6"/>
    </row>
    <row r="213" spans="1:14" ht="26.25" thickBot="1" x14ac:dyDescent="0.3">
      <c r="A213" s="23"/>
      <c r="B213" s="23"/>
      <c r="C213" s="34"/>
      <c r="D213" s="35"/>
      <c r="E213" s="36"/>
      <c r="F213" s="4" t="s">
        <v>7</v>
      </c>
      <c r="G213" s="7">
        <f t="shared" si="51"/>
        <v>0</v>
      </c>
      <c r="H213" s="10">
        <f t="shared" si="51"/>
        <v>0</v>
      </c>
      <c r="I213" s="10">
        <f t="shared" si="51"/>
        <v>3067.9380000000001</v>
      </c>
      <c r="J213" s="10">
        <f t="shared" si="51"/>
        <v>169103.06599999999</v>
      </c>
      <c r="K213" s="7">
        <f t="shared" si="51"/>
        <v>11500</v>
      </c>
      <c r="L213" s="7">
        <f t="shared" si="51"/>
        <v>11500</v>
      </c>
      <c r="M213" s="8">
        <f t="shared" si="49"/>
        <v>195171.00399999999</v>
      </c>
      <c r="N213" s="6"/>
    </row>
    <row r="214" spans="1:14" ht="39" thickBot="1" x14ac:dyDescent="0.3">
      <c r="A214" s="24"/>
      <c r="B214" s="24"/>
      <c r="C214" s="37"/>
      <c r="D214" s="38"/>
      <c r="E214" s="39"/>
      <c r="F214" s="4" t="s">
        <v>6</v>
      </c>
      <c r="G214" s="8">
        <f t="shared" si="51"/>
        <v>0</v>
      </c>
      <c r="H214" s="11">
        <f t="shared" si="51"/>
        <v>0</v>
      </c>
      <c r="I214" s="11">
        <f t="shared" si="51"/>
        <v>0</v>
      </c>
      <c r="J214" s="11">
        <f t="shared" si="51"/>
        <v>0</v>
      </c>
      <c r="K214" s="8">
        <f t="shared" si="51"/>
        <v>0</v>
      </c>
      <c r="L214" s="8">
        <f t="shared" si="51"/>
        <v>0</v>
      </c>
      <c r="M214" s="8">
        <f t="shared" si="49"/>
        <v>0</v>
      </c>
      <c r="N214" s="5"/>
    </row>
  </sheetData>
  <mergeCells count="209">
    <mergeCell ref="C210:E214"/>
    <mergeCell ref="A210:A214"/>
    <mergeCell ref="B210:B214"/>
    <mergeCell ref="A200:A204"/>
    <mergeCell ref="B200:B204"/>
    <mergeCell ref="C200:C204"/>
    <mergeCell ref="D200:D204"/>
    <mergeCell ref="E200:E204"/>
    <mergeCell ref="A205:A209"/>
    <mergeCell ref="B205:B209"/>
    <mergeCell ref="C205:C209"/>
    <mergeCell ref="D205:D209"/>
    <mergeCell ref="E205:E209"/>
    <mergeCell ref="A190:A194"/>
    <mergeCell ref="B190:B194"/>
    <mergeCell ref="C190:C194"/>
    <mergeCell ref="D190:D194"/>
    <mergeCell ref="E190:E194"/>
    <mergeCell ref="A195:A199"/>
    <mergeCell ref="B195:B199"/>
    <mergeCell ref="C195:C199"/>
    <mergeCell ref="D195:D199"/>
    <mergeCell ref="E195:E199"/>
    <mergeCell ref="A180:A184"/>
    <mergeCell ref="B180:B184"/>
    <mergeCell ref="C180:C184"/>
    <mergeCell ref="D180:D184"/>
    <mergeCell ref="E180:E184"/>
    <mergeCell ref="A185:A189"/>
    <mergeCell ref="B185:B189"/>
    <mergeCell ref="C185:C189"/>
    <mergeCell ref="D185:D189"/>
    <mergeCell ref="E185:E189"/>
    <mergeCell ref="A170:A174"/>
    <mergeCell ref="B170:B174"/>
    <mergeCell ref="C170:C174"/>
    <mergeCell ref="D170:D174"/>
    <mergeCell ref="E170:E174"/>
    <mergeCell ref="A175:A179"/>
    <mergeCell ref="B175:B179"/>
    <mergeCell ref="C175:C179"/>
    <mergeCell ref="D175:D179"/>
    <mergeCell ref="E175:E179"/>
    <mergeCell ref="A160:A164"/>
    <mergeCell ref="B160:B164"/>
    <mergeCell ref="C160:C164"/>
    <mergeCell ref="D160:D164"/>
    <mergeCell ref="E160:E164"/>
    <mergeCell ref="A165:A169"/>
    <mergeCell ref="B165:B169"/>
    <mergeCell ref="C165:C169"/>
    <mergeCell ref="D165:D169"/>
    <mergeCell ref="E165:E169"/>
    <mergeCell ref="A150:A154"/>
    <mergeCell ref="B150:B154"/>
    <mergeCell ref="C150:C154"/>
    <mergeCell ref="D150:D154"/>
    <mergeCell ref="E150:E154"/>
    <mergeCell ref="A155:A159"/>
    <mergeCell ref="B155:B159"/>
    <mergeCell ref="C155:C159"/>
    <mergeCell ref="D155:D159"/>
    <mergeCell ref="E155:E159"/>
    <mergeCell ref="A140:A144"/>
    <mergeCell ref="B140:B144"/>
    <mergeCell ref="C140:C144"/>
    <mergeCell ref="D140:D144"/>
    <mergeCell ref="E140:E144"/>
    <mergeCell ref="A145:A149"/>
    <mergeCell ref="B145:B149"/>
    <mergeCell ref="C145:C149"/>
    <mergeCell ref="D145:D149"/>
    <mergeCell ref="E145:E149"/>
    <mergeCell ref="A130:A134"/>
    <mergeCell ref="B130:B134"/>
    <mergeCell ref="C130:C134"/>
    <mergeCell ref="D130:D134"/>
    <mergeCell ref="E130:E134"/>
    <mergeCell ref="A135:A139"/>
    <mergeCell ref="B135:B139"/>
    <mergeCell ref="C135:C139"/>
    <mergeCell ref="D135:D139"/>
    <mergeCell ref="E135:E139"/>
    <mergeCell ref="A120:A124"/>
    <mergeCell ref="B120:B124"/>
    <mergeCell ref="C120:C124"/>
    <mergeCell ref="D120:D124"/>
    <mergeCell ref="E120:E124"/>
    <mergeCell ref="A125:A129"/>
    <mergeCell ref="B125:B129"/>
    <mergeCell ref="C125:C129"/>
    <mergeCell ref="D125:D129"/>
    <mergeCell ref="E125:E129"/>
    <mergeCell ref="A110:A114"/>
    <mergeCell ref="B110:B114"/>
    <mergeCell ref="C110:C114"/>
    <mergeCell ref="D110:D114"/>
    <mergeCell ref="E110:E114"/>
    <mergeCell ref="A115:A119"/>
    <mergeCell ref="B115:B119"/>
    <mergeCell ref="C115:C119"/>
    <mergeCell ref="D115:D119"/>
    <mergeCell ref="E115:E119"/>
    <mergeCell ref="A100:A104"/>
    <mergeCell ref="B100:B104"/>
    <mergeCell ref="C100:C104"/>
    <mergeCell ref="D100:D104"/>
    <mergeCell ref="E100:E104"/>
    <mergeCell ref="A105:A109"/>
    <mergeCell ref="B105:B109"/>
    <mergeCell ref="C105:C109"/>
    <mergeCell ref="D105:D109"/>
    <mergeCell ref="E105:E109"/>
    <mergeCell ref="A90:A94"/>
    <mergeCell ref="B90:B94"/>
    <mergeCell ref="C90:C94"/>
    <mergeCell ref="D90:D94"/>
    <mergeCell ref="E90:E94"/>
    <mergeCell ref="A95:A99"/>
    <mergeCell ref="B95:B99"/>
    <mergeCell ref="C95:C99"/>
    <mergeCell ref="D95:D99"/>
    <mergeCell ref="E95:E99"/>
    <mergeCell ref="A80:A84"/>
    <mergeCell ref="B80:B84"/>
    <mergeCell ref="C80:C84"/>
    <mergeCell ref="D80:D84"/>
    <mergeCell ref="E80:E84"/>
    <mergeCell ref="A85:A89"/>
    <mergeCell ref="B85:B89"/>
    <mergeCell ref="C85:C89"/>
    <mergeCell ref="D85:D89"/>
    <mergeCell ref="E85:E89"/>
    <mergeCell ref="A70:A74"/>
    <mergeCell ref="B70:B74"/>
    <mergeCell ref="C70:C74"/>
    <mergeCell ref="D70:D74"/>
    <mergeCell ref="E70:E74"/>
    <mergeCell ref="A75:A79"/>
    <mergeCell ref="B75:B79"/>
    <mergeCell ref="C75:C79"/>
    <mergeCell ref="D75:D79"/>
    <mergeCell ref="E75:E79"/>
    <mergeCell ref="A60:A64"/>
    <mergeCell ref="B60:B64"/>
    <mergeCell ref="C60:C64"/>
    <mergeCell ref="D60:D64"/>
    <mergeCell ref="E60:E64"/>
    <mergeCell ref="A65:A69"/>
    <mergeCell ref="B65:B69"/>
    <mergeCell ref="C65:C69"/>
    <mergeCell ref="D65:D69"/>
    <mergeCell ref="E65:E69"/>
    <mergeCell ref="A50:A54"/>
    <mergeCell ref="B50:B54"/>
    <mergeCell ref="C50:C54"/>
    <mergeCell ref="D50:D54"/>
    <mergeCell ref="E50:E54"/>
    <mergeCell ref="A55:A59"/>
    <mergeCell ref="B55:B59"/>
    <mergeCell ref="C55:C59"/>
    <mergeCell ref="D55:D59"/>
    <mergeCell ref="E55:E59"/>
    <mergeCell ref="A40:A44"/>
    <mergeCell ref="B40:B44"/>
    <mergeCell ref="C40:C44"/>
    <mergeCell ref="D40:D44"/>
    <mergeCell ref="E40:E44"/>
    <mergeCell ref="A45:A49"/>
    <mergeCell ref="B45:B49"/>
    <mergeCell ref="C45:C49"/>
    <mergeCell ref="D45:D49"/>
    <mergeCell ref="E45:E49"/>
    <mergeCell ref="A30:A34"/>
    <mergeCell ref="B30:B34"/>
    <mergeCell ref="C30:C34"/>
    <mergeCell ref="D30:D34"/>
    <mergeCell ref="E30:E34"/>
    <mergeCell ref="A35:A39"/>
    <mergeCell ref="B35:B39"/>
    <mergeCell ref="C35:C39"/>
    <mergeCell ref="D35:D39"/>
    <mergeCell ref="E35:E39"/>
    <mergeCell ref="A20:A24"/>
    <mergeCell ref="B20:B24"/>
    <mergeCell ref="C20:C24"/>
    <mergeCell ref="D20:D24"/>
    <mergeCell ref="E20:E24"/>
    <mergeCell ref="A25:A29"/>
    <mergeCell ref="B25:B29"/>
    <mergeCell ref="C25:C29"/>
    <mergeCell ref="D25:D29"/>
    <mergeCell ref="E25:E29"/>
    <mergeCell ref="K2:N2"/>
    <mergeCell ref="K3:N3"/>
    <mergeCell ref="K5:N5"/>
    <mergeCell ref="K6:N6"/>
    <mergeCell ref="K7:N7"/>
    <mergeCell ref="A8:N8"/>
    <mergeCell ref="A15:A19"/>
    <mergeCell ref="B15:B19"/>
    <mergeCell ref="C15:C19"/>
    <mergeCell ref="D15:D19"/>
    <mergeCell ref="E15:E19"/>
    <mergeCell ref="C10:C14"/>
    <mergeCell ref="D10:D14"/>
    <mergeCell ref="A10:A14"/>
    <mergeCell ref="B10:B14"/>
    <mergeCell ref="E10:E14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2025-11-07T06:02:05Z</dcterms:modified>
</cp:coreProperties>
</file>